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1.157.99\προμηθειεσ\1.ΔΙΑΓΩΝΙΣΜΟΙ\4.ΔΙΑΓΩΝΙΣΜΟΙ 2024\11.ΔΙΑΓΩΝΣΙΜΟΣ ΓΡΑΦΙΚΗΣ ΥΛΗΣ 2025\"/>
    </mc:Choice>
  </mc:AlternateContent>
  <xr:revisionPtr revIDLastSave="0" documentId="13_ncr:1_{59ABFC58-D422-486E-BC2C-5972C65A974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Α1.ΓΡΑΦΙΚΗ ΥΛΗ" sheetId="11" r:id="rId1"/>
    <sheet name="Α2.ΛΟΙΠΑ ΕΙΔΗ ΓΡΑΦΕΙΟΥ" sheetId="12" r:id="rId2"/>
    <sheet name="ΟΜΑΔΑ Β-ΕΠΟΠΤΙΚΑ ΜΕΣΑ" sheetId="13" r:id="rId3"/>
    <sheet name="ΟΜΑΔΑ Γ-ΕΚΤΥΠΩΤΙΚΟ  ΧΑΡΤΙ" sheetId="14" r:id="rId4"/>
    <sheet name="ΣΥΝΟΛΟ" sheetId="15" r:id="rId5"/>
  </sheets>
  <definedNames>
    <definedName name="_GoBack" localSheetId="2">'ΟΜΑΔΑ Β-ΕΠΟΠΤΙΚΑ ΜΕΣΑ'!$B$148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4" l="1"/>
  <c r="G6" i="14" s="1"/>
  <c r="F22" i="12"/>
  <c r="G22" i="12" s="1"/>
  <c r="H6" i="14" l="1"/>
  <c r="H22" i="12"/>
  <c r="F59" i="12"/>
  <c r="H59" i="12" s="1"/>
  <c r="G59" i="12" l="1"/>
  <c r="F22" i="11" l="1"/>
  <c r="F5" i="14" l="1"/>
  <c r="F4" i="14"/>
  <c r="G4" i="14" l="1"/>
  <c r="H4" i="14" s="1"/>
  <c r="F7" i="14"/>
  <c r="G5" i="14"/>
  <c r="H5" i="14" s="1"/>
  <c r="F58" i="12"/>
  <c r="G58" i="12" s="1"/>
  <c r="F5" i="13"/>
  <c r="G5" i="13" s="1"/>
  <c r="F6" i="13"/>
  <c r="H6" i="13" s="1"/>
  <c r="F7" i="13"/>
  <c r="H7" i="13" s="1"/>
  <c r="F8" i="13"/>
  <c r="H8" i="13" s="1"/>
  <c r="F9" i="13"/>
  <c r="G9" i="13" s="1"/>
  <c r="F10" i="13"/>
  <c r="H10" i="13" s="1"/>
  <c r="F11" i="13"/>
  <c r="H11" i="13" s="1"/>
  <c r="F12" i="13"/>
  <c r="H12" i="13" s="1"/>
  <c r="F13" i="13"/>
  <c r="G13" i="13" s="1"/>
  <c r="F14" i="13"/>
  <c r="H14" i="13" s="1"/>
  <c r="F15" i="13"/>
  <c r="H15" i="13" s="1"/>
  <c r="F16" i="13"/>
  <c r="H16" i="13" s="1"/>
  <c r="F17" i="13"/>
  <c r="G17" i="13" s="1"/>
  <c r="F18" i="13"/>
  <c r="H18" i="13" s="1"/>
  <c r="F19" i="13"/>
  <c r="H19" i="13" s="1"/>
  <c r="F20" i="13"/>
  <c r="H20" i="13" s="1"/>
  <c r="F21" i="13"/>
  <c r="G21" i="13" s="1"/>
  <c r="F22" i="13"/>
  <c r="H22" i="13" s="1"/>
  <c r="F23" i="13"/>
  <c r="H23" i="13" s="1"/>
  <c r="F24" i="13"/>
  <c r="H24" i="13" s="1"/>
  <c r="F25" i="13"/>
  <c r="G25" i="13" s="1"/>
  <c r="F26" i="13"/>
  <c r="H26" i="13" s="1"/>
  <c r="F27" i="13"/>
  <c r="H27" i="13" s="1"/>
  <c r="F28" i="13"/>
  <c r="H28" i="13" s="1"/>
  <c r="F29" i="13"/>
  <c r="G29" i="13" s="1"/>
  <c r="F30" i="13"/>
  <c r="H30" i="13" s="1"/>
  <c r="F31" i="13"/>
  <c r="H31" i="13" s="1"/>
  <c r="F32" i="13"/>
  <c r="H32" i="13" s="1"/>
  <c r="F33" i="13"/>
  <c r="G33" i="13" s="1"/>
  <c r="F34" i="13"/>
  <c r="H34" i="13" s="1"/>
  <c r="F35" i="13"/>
  <c r="H35" i="13" s="1"/>
  <c r="F36" i="13"/>
  <c r="H36" i="13" s="1"/>
  <c r="F37" i="13"/>
  <c r="G37" i="13" s="1"/>
  <c r="F38" i="13"/>
  <c r="H38" i="13" s="1"/>
  <c r="F39" i="13"/>
  <c r="H39" i="13" s="1"/>
  <c r="F40" i="13"/>
  <c r="H40" i="13" s="1"/>
  <c r="F41" i="13"/>
  <c r="G41" i="13" s="1"/>
  <c r="F42" i="13"/>
  <c r="H42" i="13" s="1"/>
  <c r="F43" i="13"/>
  <c r="H43" i="13" s="1"/>
  <c r="F44" i="13"/>
  <c r="H44" i="13" s="1"/>
  <c r="F45" i="13"/>
  <c r="G45" i="13" s="1"/>
  <c r="F46" i="13"/>
  <c r="H46" i="13" s="1"/>
  <c r="F47" i="13"/>
  <c r="H47" i="13" s="1"/>
  <c r="F48" i="13"/>
  <c r="H48" i="13" s="1"/>
  <c r="F49" i="13"/>
  <c r="G49" i="13" s="1"/>
  <c r="F50" i="13"/>
  <c r="H50" i="13" s="1"/>
  <c r="F51" i="13"/>
  <c r="H51" i="13" s="1"/>
  <c r="F52" i="13"/>
  <c r="H52" i="13" s="1"/>
  <c r="F53" i="13"/>
  <c r="G53" i="13" s="1"/>
  <c r="F54" i="13"/>
  <c r="H54" i="13" s="1"/>
  <c r="F55" i="13"/>
  <c r="H55" i="13" s="1"/>
  <c r="F56" i="13"/>
  <c r="H56" i="13" s="1"/>
  <c r="F57" i="13"/>
  <c r="G57" i="13" s="1"/>
  <c r="F58" i="13"/>
  <c r="H58" i="13" s="1"/>
  <c r="F59" i="13"/>
  <c r="H59" i="13" s="1"/>
  <c r="F60" i="13"/>
  <c r="H60" i="13" s="1"/>
  <c r="F61" i="13"/>
  <c r="G61" i="13" s="1"/>
  <c r="F62" i="13"/>
  <c r="H62" i="13" s="1"/>
  <c r="F63" i="13"/>
  <c r="H63" i="13" s="1"/>
  <c r="F64" i="13"/>
  <c r="H64" i="13" s="1"/>
  <c r="F65" i="13"/>
  <c r="G65" i="13" s="1"/>
  <c r="F66" i="13"/>
  <c r="H66" i="13" s="1"/>
  <c r="F67" i="13"/>
  <c r="H67" i="13" s="1"/>
  <c r="F68" i="13"/>
  <c r="H68" i="13" s="1"/>
  <c r="F69" i="13"/>
  <c r="G69" i="13" s="1"/>
  <c r="F70" i="13"/>
  <c r="H70" i="13" s="1"/>
  <c r="F71" i="13"/>
  <c r="H71" i="13" s="1"/>
  <c r="F72" i="13"/>
  <c r="H72" i="13" s="1"/>
  <c r="F73" i="13"/>
  <c r="G73" i="13" s="1"/>
  <c r="F74" i="13"/>
  <c r="H74" i="13" s="1"/>
  <c r="F75" i="13"/>
  <c r="H75" i="13" s="1"/>
  <c r="F76" i="13"/>
  <c r="H76" i="13" s="1"/>
  <c r="F77" i="13"/>
  <c r="G77" i="13" s="1"/>
  <c r="F78" i="13"/>
  <c r="H78" i="13" s="1"/>
  <c r="F79" i="13"/>
  <c r="H79" i="13" s="1"/>
  <c r="F80" i="13"/>
  <c r="H80" i="13" s="1"/>
  <c r="F81" i="13"/>
  <c r="G81" i="13" s="1"/>
  <c r="F82" i="13"/>
  <c r="H82" i="13" s="1"/>
  <c r="F83" i="13"/>
  <c r="H83" i="13" s="1"/>
  <c r="F84" i="13"/>
  <c r="H84" i="13" s="1"/>
  <c r="F85" i="13"/>
  <c r="G85" i="13" s="1"/>
  <c r="F86" i="13"/>
  <c r="H86" i="13" s="1"/>
  <c r="F87" i="13"/>
  <c r="H87" i="13" s="1"/>
  <c r="F88" i="13"/>
  <c r="H88" i="13" s="1"/>
  <c r="F89" i="13"/>
  <c r="G89" i="13" s="1"/>
  <c r="F90" i="13"/>
  <c r="H90" i="13" s="1"/>
  <c r="F91" i="13"/>
  <c r="H91" i="13" s="1"/>
  <c r="F92" i="13"/>
  <c r="H92" i="13" s="1"/>
  <c r="F93" i="13"/>
  <c r="G93" i="13" s="1"/>
  <c r="F94" i="13"/>
  <c r="H94" i="13" s="1"/>
  <c r="F95" i="13"/>
  <c r="H95" i="13" s="1"/>
  <c r="F96" i="13"/>
  <c r="H96" i="13" s="1"/>
  <c r="F97" i="13"/>
  <c r="G97" i="13" s="1"/>
  <c r="F98" i="13"/>
  <c r="H98" i="13" s="1"/>
  <c r="F99" i="13"/>
  <c r="H99" i="13" s="1"/>
  <c r="F100" i="13"/>
  <c r="H100" i="13" s="1"/>
  <c r="F101" i="13"/>
  <c r="G101" i="13" s="1"/>
  <c r="F102" i="13"/>
  <c r="H102" i="13" s="1"/>
  <c r="F103" i="13"/>
  <c r="H103" i="13" s="1"/>
  <c r="F104" i="13"/>
  <c r="H104" i="13" s="1"/>
  <c r="F105" i="13"/>
  <c r="G105" i="13" s="1"/>
  <c r="F106" i="13"/>
  <c r="H106" i="13" s="1"/>
  <c r="F107" i="13"/>
  <c r="H107" i="13" s="1"/>
  <c r="F108" i="13"/>
  <c r="H108" i="13" s="1"/>
  <c r="F109" i="13"/>
  <c r="G109" i="13" s="1"/>
  <c r="F110" i="13"/>
  <c r="H110" i="13" s="1"/>
  <c r="F111" i="13"/>
  <c r="H111" i="13" s="1"/>
  <c r="F112" i="13"/>
  <c r="H112" i="13" s="1"/>
  <c r="F113" i="13"/>
  <c r="G113" i="13" s="1"/>
  <c r="F114" i="13"/>
  <c r="H114" i="13" s="1"/>
  <c r="F115" i="13"/>
  <c r="H115" i="13" s="1"/>
  <c r="F116" i="13"/>
  <c r="H116" i="13" s="1"/>
  <c r="F117" i="13"/>
  <c r="G117" i="13" s="1"/>
  <c r="F118" i="13"/>
  <c r="H118" i="13" s="1"/>
  <c r="F119" i="13"/>
  <c r="H119" i="13" s="1"/>
  <c r="F120" i="13"/>
  <c r="H120" i="13" s="1"/>
  <c r="F121" i="13"/>
  <c r="G121" i="13" s="1"/>
  <c r="F122" i="13"/>
  <c r="H122" i="13" s="1"/>
  <c r="F123" i="13"/>
  <c r="H123" i="13" s="1"/>
  <c r="F124" i="13"/>
  <c r="H124" i="13" s="1"/>
  <c r="F125" i="13"/>
  <c r="G125" i="13" s="1"/>
  <c r="F126" i="13"/>
  <c r="H126" i="13" s="1"/>
  <c r="F127" i="13"/>
  <c r="H127" i="13" s="1"/>
  <c r="F128" i="13"/>
  <c r="H128" i="13" s="1"/>
  <c r="F129" i="13"/>
  <c r="G129" i="13" s="1"/>
  <c r="F130" i="13"/>
  <c r="H130" i="13" s="1"/>
  <c r="F131" i="13"/>
  <c r="F132" i="13"/>
  <c r="F133" i="13"/>
  <c r="G133" i="13" s="1"/>
  <c r="F134" i="13"/>
  <c r="H134" i="13" s="1"/>
  <c r="F135" i="13"/>
  <c r="H135" i="13" s="1"/>
  <c r="F136" i="13"/>
  <c r="H136" i="13" s="1"/>
  <c r="F137" i="13"/>
  <c r="G137" i="13" s="1"/>
  <c r="F138" i="13"/>
  <c r="H138" i="13" s="1"/>
  <c r="F139" i="13"/>
  <c r="H139" i="13" s="1"/>
  <c r="F140" i="13"/>
  <c r="H140" i="13" s="1"/>
  <c r="F141" i="13"/>
  <c r="G141" i="13" s="1"/>
  <c r="F142" i="13"/>
  <c r="H142" i="13" s="1"/>
  <c r="F143" i="13"/>
  <c r="H143" i="13" s="1"/>
  <c r="F144" i="13"/>
  <c r="H144" i="13" s="1"/>
  <c r="F145" i="13"/>
  <c r="G145" i="13" s="1"/>
  <c r="F146" i="13"/>
  <c r="H146" i="13" s="1"/>
  <c r="F147" i="13"/>
  <c r="H147" i="13" s="1"/>
  <c r="F148" i="13"/>
  <c r="H148" i="13" s="1"/>
  <c r="F149" i="13"/>
  <c r="G149" i="13" s="1"/>
  <c r="F150" i="13"/>
  <c r="H150" i="13" s="1"/>
  <c r="F151" i="13"/>
  <c r="H151" i="13" s="1"/>
  <c r="F152" i="13"/>
  <c r="H152" i="13" s="1"/>
  <c r="F153" i="13"/>
  <c r="G153" i="13" s="1"/>
  <c r="F154" i="13"/>
  <c r="H154" i="13" s="1"/>
  <c r="F155" i="13"/>
  <c r="H155" i="13" s="1"/>
  <c r="F156" i="13"/>
  <c r="H156" i="13" s="1"/>
  <c r="F157" i="13"/>
  <c r="G157" i="13" s="1"/>
  <c r="F158" i="13"/>
  <c r="H158" i="13" s="1"/>
  <c r="F159" i="13"/>
  <c r="H159" i="13" s="1"/>
  <c r="F160" i="13"/>
  <c r="H160" i="13" s="1"/>
  <c r="F161" i="13"/>
  <c r="G161" i="13" s="1"/>
  <c r="F162" i="13"/>
  <c r="H162" i="13" s="1"/>
  <c r="F163" i="13"/>
  <c r="H163" i="13" s="1"/>
  <c r="F164" i="13"/>
  <c r="H164" i="13" s="1"/>
  <c r="F165" i="13"/>
  <c r="G165" i="13" s="1"/>
  <c r="F166" i="13"/>
  <c r="H166" i="13" s="1"/>
  <c r="F167" i="13"/>
  <c r="H167" i="13" s="1"/>
  <c r="F168" i="13"/>
  <c r="H168" i="13" s="1"/>
  <c r="F169" i="13"/>
  <c r="G169" i="13" s="1"/>
  <c r="F170" i="13"/>
  <c r="H170" i="13" s="1"/>
  <c r="F171" i="13"/>
  <c r="H171" i="13" s="1"/>
  <c r="F172" i="13"/>
  <c r="H172" i="13" s="1"/>
  <c r="F173" i="13"/>
  <c r="G173" i="13" s="1"/>
  <c r="F174" i="13"/>
  <c r="H174" i="13" s="1"/>
  <c r="F175" i="13"/>
  <c r="H175" i="13" s="1"/>
  <c r="F176" i="13"/>
  <c r="H176" i="13" s="1"/>
  <c r="F177" i="13"/>
  <c r="G177" i="13" s="1"/>
  <c r="F178" i="13"/>
  <c r="H178" i="13" s="1"/>
  <c r="F179" i="13"/>
  <c r="H179" i="13" s="1"/>
  <c r="F180" i="13"/>
  <c r="H180" i="13" s="1"/>
  <c r="F181" i="13"/>
  <c r="G181" i="13" s="1"/>
  <c r="F182" i="13"/>
  <c r="H182" i="13" s="1"/>
  <c r="F183" i="13"/>
  <c r="H183" i="13" s="1"/>
  <c r="F184" i="13"/>
  <c r="H184" i="13" s="1"/>
  <c r="F185" i="13"/>
  <c r="G185" i="13" s="1"/>
  <c r="F186" i="13"/>
  <c r="H186" i="13" s="1"/>
  <c r="F187" i="13"/>
  <c r="H187" i="13" s="1"/>
  <c r="F188" i="13"/>
  <c r="H188" i="13" s="1"/>
  <c r="F189" i="13"/>
  <c r="G189" i="13" s="1"/>
  <c r="F190" i="13"/>
  <c r="H190" i="13" s="1"/>
  <c r="F191" i="13"/>
  <c r="H191" i="13" s="1"/>
  <c r="F192" i="13"/>
  <c r="H192" i="13" s="1"/>
  <c r="F193" i="13"/>
  <c r="G193" i="13" s="1"/>
  <c r="F194" i="13"/>
  <c r="H194" i="13" s="1"/>
  <c r="F195" i="13"/>
  <c r="H195" i="13" s="1"/>
  <c r="F196" i="13"/>
  <c r="H196" i="13" s="1"/>
  <c r="F197" i="13"/>
  <c r="G197" i="13" s="1"/>
  <c r="F198" i="13"/>
  <c r="H198" i="13" s="1"/>
  <c r="F199" i="13"/>
  <c r="H199" i="13" s="1"/>
  <c r="F200" i="13"/>
  <c r="H200" i="13" s="1"/>
  <c r="F201" i="13"/>
  <c r="G201" i="13" s="1"/>
  <c r="F202" i="13"/>
  <c r="H202" i="13" s="1"/>
  <c r="F203" i="13"/>
  <c r="H203" i="13" s="1"/>
  <c r="F204" i="13"/>
  <c r="H204" i="13" s="1"/>
  <c r="F205" i="13"/>
  <c r="G205" i="13" s="1"/>
  <c r="F206" i="13"/>
  <c r="H206" i="13" s="1"/>
  <c r="F207" i="13"/>
  <c r="H207" i="13" s="1"/>
  <c r="F208" i="13"/>
  <c r="H208" i="13" s="1"/>
  <c r="F209" i="13"/>
  <c r="G209" i="13" s="1"/>
  <c r="F210" i="13"/>
  <c r="H210" i="13" s="1"/>
  <c r="F211" i="13"/>
  <c r="H211" i="13" s="1"/>
  <c r="F212" i="13"/>
  <c r="H212" i="13" s="1"/>
  <c r="F213" i="13"/>
  <c r="G213" i="13" s="1"/>
  <c r="F214" i="13"/>
  <c r="H214" i="13" s="1"/>
  <c r="F215" i="13"/>
  <c r="H215" i="13" s="1"/>
  <c r="F216" i="13"/>
  <c r="H216" i="13" s="1"/>
  <c r="F217" i="13"/>
  <c r="G217" i="13" s="1"/>
  <c r="F218" i="13"/>
  <c r="H218" i="13" s="1"/>
  <c r="F219" i="13"/>
  <c r="H219" i="13" s="1"/>
  <c r="F220" i="13"/>
  <c r="H220" i="13" s="1"/>
  <c r="F221" i="13"/>
  <c r="G221" i="13" s="1"/>
  <c r="F222" i="13"/>
  <c r="H222" i="13" s="1"/>
  <c r="F223" i="13"/>
  <c r="H223" i="13" s="1"/>
  <c r="F224" i="13"/>
  <c r="H224" i="13" s="1"/>
  <c r="F225" i="13"/>
  <c r="G225" i="13" s="1"/>
  <c r="F226" i="13"/>
  <c r="H226" i="13" s="1"/>
  <c r="F227" i="13"/>
  <c r="H227" i="13" s="1"/>
  <c r="F228" i="13"/>
  <c r="H228" i="13" s="1"/>
  <c r="F229" i="13"/>
  <c r="G229" i="13" s="1"/>
  <c r="F230" i="13"/>
  <c r="H230" i="13" s="1"/>
  <c r="F231" i="13"/>
  <c r="H231" i="13" s="1"/>
  <c r="F232" i="13"/>
  <c r="H232" i="13" s="1"/>
  <c r="F233" i="13"/>
  <c r="G233" i="13" s="1"/>
  <c r="F234" i="13"/>
  <c r="H234" i="13" s="1"/>
  <c r="F4" i="13"/>
  <c r="F5" i="12"/>
  <c r="H5" i="12" s="1"/>
  <c r="F6" i="12"/>
  <c r="G6" i="12" s="1"/>
  <c r="F7" i="12"/>
  <c r="H7" i="12" s="1"/>
  <c r="F8" i="12"/>
  <c r="H8" i="12" s="1"/>
  <c r="F9" i="12"/>
  <c r="H9" i="12" s="1"/>
  <c r="F10" i="12"/>
  <c r="H10" i="12" s="1"/>
  <c r="F11" i="12"/>
  <c r="G11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G18" i="12" s="1"/>
  <c r="F19" i="12"/>
  <c r="G19" i="12" s="1"/>
  <c r="F20" i="12"/>
  <c r="H20" i="12" s="1"/>
  <c r="F21" i="12"/>
  <c r="G21" i="12" s="1"/>
  <c r="F23" i="12"/>
  <c r="H23" i="12" s="1"/>
  <c r="F24" i="12"/>
  <c r="H24" i="12" s="1"/>
  <c r="F25" i="12"/>
  <c r="H25" i="12" s="1"/>
  <c r="F26" i="12"/>
  <c r="H26" i="12" s="1"/>
  <c r="F27" i="12"/>
  <c r="G27" i="12" s="1"/>
  <c r="F28" i="12"/>
  <c r="G28" i="12" s="1"/>
  <c r="F29" i="12"/>
  <c r="H29" i="12" s="1"/>
  <c r="F30" i="12"/>
  <c r="G30" i="12" s="1"/>
  <c r="F31" i="12"/>
  <c r="G31" i="12" s="1"/>
  <c r="F32" i="12"/>
  <c r="H32" i="12" s="1"/>
  <c r="F33" i="12"/>
  <c r="G33" i="12" s="1"/>
  <c r="F34" i="12"/>
  <c r="G34" i="12" s="1"/>
  <c r="F35" i="12"/>
  <c r="H35" i="12" s="1"/>
  <c r="F36" i="12"/>
  <c r="G36" i="12" s="1"/>
  <c r="F37" i="12"/>
  <c r="H37" i="12" s="1"/>
  <c r="F38" i="12"/>
  <c r="H38" i="12" s="1"/>
  <c r="F39" i="12"/>
  <c r="H39" i="12" s="1"/>
  <c r="F40" i="12"/>
  <c r="H40" i="12" s="1"/>
  <c r="F41" i="12"/>
  <c r="H41" i="12" s="1"/>
  <c r="F42" i="12"/>
  <c r="G42" i="12" s="1"/>
  <c r="F43" i="12"/>
  <c r="G43" i="12" s="1"/>
  <c r="F44" i="12"/>
  <c r="H44" i="12" s="1"/>
  <c r="F45" i="12"/>
  <c r="G45" i="12" s="1"/>
  <c r="F46" i="12"/>
  <c r="G46" i="12" s="1"/>
  <c r="F47" i="12"/>
  <c r="H47" i="12" s="1"/>
  <c r="F48" i="12"/>
  <c r="H48" i="12" s="1"/>
  <c r="F49" i="12"/>
  <c r="H49" i="12" s="1"/>
  <c r="F50" i="12"/>
  <c r="H50" i="12" s="1"/>
  <c r="F51" i="12"/>
  <c r="H51" i="12" s="1"/>
  <c r="F52" i="12"/>
  <c r="G52" i="12" s="1"/>
  <c r="F53" i="12"/>
  <c r="H53" i="12" s="1"/>
  <c r="F54" i="12"/>
  <c r="G54" i="12" s="1"/>
  <c r="F55" i="12"/>
  <c r="G55" i="12" s="1"/>
  <c r="F56" i="12"/>
  <c r="H56" i="12" s="1"/>
  <c r="F57" i="12"/>
  <c r="G57" i="12" s="1"/>
  <c r="F4" i="12"/>
  <c r="F5" i="11"/>
  <c r="H5" i="11" s="1"/>
  <c r="F6" i="11"/>
  <c r="H6" i="11" s="1"/>
  <c r="F7" i="11"/>
  <c r="H7" i="11" s="1"/>
  <c r="F8" i="11"/>
  <c r="H8" i="11" s="1"/>
  <c r="F9" i="11"/>
  <c r="H9" i="11" s="1"/>
  <c r="F10" i="11"/>
  <c r="G10" i="11" s="1"/>
  <c r="F11" i="11"/>
  <c r="H11" i="11" s="1"/>
  <c r="F12" i="11"/>
  <c r="H12" i="11" s="1"/>
  <c r="F13" i="11"/>
  <c r="H13" i="11" s="1"/>
  <c r="F14" i="11"/>
  <c r="H14" i="11" s="1"/>
  <c r="F15" i="11"/>
  <c r="H15" i="11" s="1"/>
  <c r="F16" i="11"/>
  <c r="H16" i="11" s="1"/>
  <c r="F17" i="11"/>
  <c r="H17" i="11" s="1"/>
  <c r="F18" i="11"/>
  <c r="H18" i="11" s="1"/>
  <c r="F19" i="11"/>
  <c r="H19" i="11" s="1"/>
  <c r="F20" i="11"/>
  <c r="H20" i="11" s="1"/>
  <c r="F21" i="11"/>
  <c r="H21" i="11" s="1"/>
  <c r="H22" i="11"/>
  <c r="F23" i="11"/>
  <c r="H23" i="11" s="1"/>
  <c r="F24" i="11"/>
  <c r="H24" i="11" s="1"/>
  <c r="F25" i="11"/>
  <c r="H25" i="11" s="1"/>
  <c r="F26" i="11"/>
  <c r="G26" i="11" s="1"/>
  <c r="F27" i="11"/>
  <c r="H27" i="11" s="1"/>
  <c r="F28" i="11"/>
  <c r="H28" i="11" s="1"/>
  <c r="F29" i="11"/>
  <c r="H29" i="11" s="1"/>
  <c r="F30" i="11"/>
  <c r="H30" i="11" s="1"/>
  <c r="F31" i="11"/>
  <c r="H31" i="11" s="1"/>
  <c r="F32" i="11"/>
  <c r="H32" i="11" s="1"/>
  <c r="F33" i="11"/>
  <c r="H33" i="11" s="1"/>
  <c r="F34" i="11"/>
  <c r="H34" i="11" s="1"/>
  <c r="F35" i="11"/>
  <c r="H35" i="11" s="1"/>
  <c r="F36" i="11"/>
  <c r="H36" i="11" s="1"/>
  <c r="F37" i="11"/>
  <c r="H37" i="11" s="1"/>
  <c r="F38" i="11"/>
  <c r="G38" i="11" s="1"/>
  <c r="F39" i="11"/>
  <c r="H39" i="11" s="1"/>
  <c r="F40" i="11"/>
  <c r="H40" i="11" s="1"/>
  <c r="F41" i="11"/>
  <c r="H41" i="11" s="1"/>
  <c r="F42" i="11"/>
  <c r="H42" i="11" s="1"/>
  <c r="F43" i="11"/>
  <c r="H43" i="11" s="1"/>
  <c r="F44" i="11"/>
  <c r="H44" i="11" s="1"/>
  <c r="F45" i="11"/>
  <c r="H45" i="11" s="1"/>
  <c r="F46" i="11"/>
  <c r="G46" i="11" s="1"/>
  <c r="F47" i="11"/>
  <c r="H47" i="11" s="1"/>
  <c r="F48" i="11"/>
  <c r="H48" i="11" s="1"/>
  <c r="F49" i="11"/>
  <c r="H49" i="11" s="1"/>
  <c r="F50" i="11"/>
  <c r="G50" i="11" s="1"/>
  <c r="F51" i="11"/>
  <c r="H51" i="11" s="1"/>
  <c r="F52" i="11"/>
  <c r="H52" i="11" s="1"/>
  <c r="F53" i="11"/>
  <c r="H53" i="11" s="1"/>
  <c r="F54" i="11"/>
  <c r="H54" i="11" s="1"/>
  <c r="F55" i="11"/>
  <c r="H55" i="11" s="1"/>
  <c r="F56" i="11"/>
  <c r="H56" i="11" s="1"/>
  <c r="F57" i="11"/>
  <c r="H57" i="11" s="1"/>
  <c r="F58" i="11"/>
  <c r="G58" i="11" s="1"/>
  <c r="F59" i="11"/>
  <c r="H59" i="11" s="1"/>
  <c r="F60" i="11"/>
  <c r="H60" i="11" s="1"/>
  <c r="F61" i="11"/>
  <c r="H61" i="11" s="1"/>
  <c r="F62" i="11"/>
  <c r="H62" i="11" s="1"/>
  <c r="F63" i="11"/>
  <c r="H63" i="11" s="1"/>
  <c r="F64" i="11"/>
  <c r="H64" i="11" s="1"/>
  <c r="F65" i="11"/>
  <c r="H65" i="11" s="1"/>
  <c r="F66" i="11"/>
  <c r="G66" i="11" s="1"/>
  <c r="F67" i="11"/>
  <c r="H67" i="11" s="1"/>
  <c r="F68" i="11"/>
  <c r="H68" i="11" s="1"/>
  <c r="F69" i="11"/>
  <c r="H69" i="11" s="1"/>
  <c r="F70" i="11"/>
  <c r="G70" i="11" s="1"/>
  <c r="F71" i="11"/>
  <c r="H71" i="11" s="1"/>
  <c r="F72" i="11"/>
  <c r="H72" i="11" s="1"/>
  <c r="F73" i="11"/>
  <c r="H73" i="11" s="1"/>
  <c r="F74" i="11"/>
  <c r="H74" i="11" s="1"/>
  <c r="F75" i="11"/>
  <c r="H75" i="11" s="1"/>
  <c r="F76" i="11"/>
  <c r="H76" i="11" s="1"/>
  <c r="F77" i="11"/>
  <c r="H77" i="11" s="1"/>
  <c r="F78" i="11"/>
  <c r="G78" i="11" s="1"/>
  <c r="F79" i="11"/>
  <c r="H79" i="11" s="1"/>
  <c r="F80" i="11"/>
  <c r="H80" i="11" s="1"/>
  <c r="F81" i="11"/>
  <c r="H81" i="11" s="1"/>
  <c r="F82" i="11"/>
  <c r="H82" i="11" s="1"/>
  <c r="F83" i="11"/>
  <c r="H83" i="11" s="1"/>
  <c r="F84" i="11"/>
  <c r="H84" i="11" s="1"/>
  <c r="F85" i="11"/>
  <c r="H85" i="11" s="1"/>
  <c r="F86" i="11"/>
  <c r="G86" i="11" s="1"/>
  <c r="F87" i="11"/>
  <c r="H87" i="11" s="1"/>
  <c r="F88" i="11"/>
  <c r="H88" i="11" s="1"/>
  <c r="F89" i="11"/>
  <c r="H89" i="11" s="1"/>
  <c r="F90" i="11"/>
  <c r="G90" i="11" s="1"/>
  <c r="F91" i="11"/>
  <c r="H91" i="11" s="1"/>
  <c r="F92" i="11"/>
  <c r="H92" i="11" s="1"/>
  <c r="F93" i="11"/>
  <c r="H93" i="11" s="1"/>
  <c r="F94" i="11"/>
  <c r="H94" i="11" s="1"/>
  <c r="F95" i="11"/>
  <c r="H95" i="11" s="1"/>
  <c r="F96" i="11"/>
  <c r="H96" i="11" s="1"/>
  <c r="F97" i="11"/>
  <c r="H97" i="11" s="1"/>
  <c r="F98" i="11"/>
  <c r="G98" i="11" s="1"/>
  <c r="F99" i="11"/>
  <c r="H99" i="11" s="1"/>
  <c r="F100" i="11"/>
  <c r="H100" i="11" s="1"/>
  <c r="F101" i="11"/>
  <c r="G101" i="11" s="1"/>
  <c r="H132" i="13" l="1"/>
  <c r="G132" i="13"/>
  <c r="H4" i="13"/>
  <c r="F235" i="13"/>
  <c r="F237" i="13"/>
  <c r="H131" i="13"/>
  <c r="H236" i="13" s="1"/>
  <c r="E8" i="15" s="1"/>
  <c r="E19" i="15" s="1"/>
  <c r="G131" i="13"/>
  <c r="F236" i="13"/>
  <c r="G4" i="12"/>
  <c r="F60" i="12"/>
  <c r="C4" i="15" s="1"/>
  <c r="C15" i="15" s="1"/>
  <c r="G7" i="14"/>
  <c r="C6" i="15"/>
  <c r="C17" i="15" s="1"/>
  <c r="G48" i="12"/>
  <c r="H31" i="12"/>
  <c r="H43" i="12"/>
  <c r="H46" i="12"/>
  <c r="G51" i="12"/>
  <c r="H36" i="12"/>
  <c r="G24" i="12"/>
  <c r="G15" i="12"/>
  <c r="G14" i="12"/>
  <c r="G40" i="12"/>
  <c r="H28" i="12"/>
  <c r="H27" i="12"/>
  <c r="G12" i="12"/>
  <c r="G37" i="12"/>
  <c r="H52" i="12"/>
  <c r="G39" i="12"/>
  <c r="G53" i="12"/>
  <c r="G29" i="12"/>
  <c r="G9" i="12"/>
  <c r="H19" i="12"/>
  <c r="H4" i="12"/>
  <c r="H18" i="12"/>
  <c r="G50" i="12"/>
  <c r="G26" i="12"/>
  <c r="H55" i="12"/>
  <c r="H34" i="12"/>
  <c r="H57" i="12"/>
  <c r="G49" i="12"/>
  <c r="G25" i="12"/>
  <c r="H54" i="12"/>
  <c r="H33" i="12"/>
  <c r="H6" i="12"/>
  <c r="G41" i="12"/>
  <c r="G17" i="12"/>
  <c r="H30" i="12"/>
  <c r="G38" i="12"/>
  <c r="G13" i="12"/>
  <c r="H45" i="12"/>
  <c r="G10" i="12"/>
  <c r="H42" i="12"/>
  <c r="H21" i="12"/>
  <c r="G23" i="12"/>
  <c r="G8" i="12"/>
  <c r="G234" i="13"/>
  <c r="G138" i="13"/>
  <c r="G42" i="13"/>
  <c r="H117" i="13"/>
  <c r="G56" i="12"/>
  <c r="G44" i="12"/>
  <c r="G32" i="12"/>
  <c r="G20" i="12"/>
  <c r="G7" i="12"/>
  <c r="G226" i="13"/>
  <c r="G130" i="13"/>
  <c r="G34" i="13"/>
  <c r="H101" i="13"/>
  <c r="G47" i="12"/>
  <c r="H11" i="12"/>
  <c r="G218" i="13"/>
  <c r="G122" i="13"/>
  <c r="G26" i="13"/>
  <c r="H85" i="13"/>
  <c r="G35" i="12"/>
  <c r="G5" i="12"/>
  <c r="G210" i="13"/>
  <c r="G114" i="13"/>
  <c r="G18" i="13"/>
  <c r="H69" i="13"/>
  <c r="G202" i="13"/>
  <c r="G106" i="13"/>
  <c r="G10" i="13"/>
  <c r="H53" i="13"/>
  <c r="G194" i="13"/>
  <c r="G98" i="13"/>
  <c r="H229" i="13"/>
  <c r="H37" i="13"/>
  <c r="G186" i="13"/>
  <c r="G90" i="13"/>
  <c r="H213" i="13"/>
  <c r="H21" i="13"/>
  <c r="G178" i="13"/>
  <c r="G82" i="13"/>
  <c r="H197" i="13"/>
  <c r="H5" i="13"/>
  <c r="G170" i="13"/>
  <c r="G74" i="13"/>
  <c r="H181" i="13"/>
  <c r="G162" i="13"/>
  <c r="G66" i="13"/>
  <c r="H165" i="13"/>
  <c r="G154" i="13"/>
  <c r="G58" i="13"/>
  <c r="H149" i="13"/>
  <c r="G146" i="13"/>
  <c r="G50" i="13"/>
  <c r="H133" i="13"/>
  <c r="G16" i="12"/>
  <c r="G228" i="13"/>
  <c r="G220" i="13"/>
  <c r="G212" i="13"/>
  <c r="G204" i="13"/>
  <c r="G196" i="13"/>
  <c r="G188" i="13"/>
  <c r="G180" i="13"/>
  <c r="G172" i="13"/>
  <c r="G164" i="13"/>
  <c r="G156" i="13"/>
  <c r="G148" i="13"/>
  <c r="G140" i="13"/>
  <c r="G124" i="13"/>
  <c r="G116" i="13"/>
  <c r="G108" i="13"/>
  <c r="G100" i="13"/>
  <c r="G92" i="13"/>
  <c r="G84" i="13"/>
  <c r="G76" i="13"/>
  <c r="G68" i="13"/>
  <c r="G60" i="13"/>
  <c r="G52" i="13"/>
  <c r="G44" i="13"/>
  <c r="G36" i="13"/>
  <c r="G28" i="13"/>
  <c r="G20" i="13"/>
  <c r="G12" i="13"/>
  <c r="H233" i="13"/>
  <c r="H217" i="13"/>
  <c r="H201" i="13"/>
  <c r="H185" i="13"/>
  <c r="H169" i="13"/>
  <c r="H153" i="13"/>
  <c r="H137" i="13"/>
  <c r="H121" i="13"/>
  <c r="H105" i="13"/>
  <c r="H89" i="13"/>
  <c r="H73" i="13"/>
  <c r="H57" i="13"/>
  <c r="H41" i="13"/>
  <c r="H25" i="13"/>
  <c r="H9" i="13"/>
  <c r="G230" i="13"/>
  <c r="G222" i="13"/>
  <c r="G214" i="13"/>
  <c r="G206" i="13"/>
  <c r="G198" i="13"/>
  <c r="G190" i="13"/>
  <c r="G182" i="13"/>
  <c r="G174" i="13"/>
  <c r="G166" i="13"/>
  <c r="G158" i="13"/>
  <c r="G150" i="13"/>
  <c r="G142" i="13"/>
  <c r="G134" i="13"/>
  <c r="G126" i="13"/>
  <c r="G118" i="13"/>
  <c r="G110" i="13"/>
  <c r="G102" i="13"/>
  <c r="G94" i="13"/>
  <c r="G86" i="13"/>
  <c r="G78" i="13"/>
  <c r="G70" i="13"/>
  <c r="G62" i="13"/>
  <c r="G54" i="13"/>
  <c r="G46" i="13"/>
  <c r="G38" i="13"/>
  <c r="G30" i="13"/>
  <c r="G22" i="13"/>
  <c r="G14" i="13"/>
  <c r="G6" i="13"/>
  <c r="H221" i="13"/>
  <c r="H205" i="13"/>
  <c r="H189" i="13"/>
  <c r="H173" i="13"/>
  <c r="H157" i="13"/>
  <c r="H141" i="13"/>
  <c r="H125" i="13"/>
  <c r="H109" i="13"/>
  <c r="H93" i="13"/>
  <c r="H77" i="13"/>
  <c r="H61" i="13"/>
  <c r="H45" i="13"/>
  <c r="H29" i="13"/>
  <c r="H13" i="13"/>
  <c r="G232" i="13"/>
  <c r="G224" i="13"/>
  <c r="G216" i="13"/>
  <c r="G208" i="13"/>
  <c r="G200" i="13"/>
  <c r="G192" i="13"/>
  <c r="G184" i="13"/>
  <c r="G176" i="13"/>
  <c r="G168" i="13"/>
  <c r="G160" i="13"/>
  <c r="G152" i="13"/>
  <c r="G144" i="13"/>
  <c r="G136" i="13"/>
  <c r="G128" i="13"/>
  <c r="G120" i="13"/>
  <c r="G112" i="13"/>
  <c r="G104" i="13"/>
  <c r="G96" i="13"/>
  <c r="G88" i="13"/>
  <c r="G80" i="13"/>
  <c r="G72" i="13"/>
  <c r="G64" i="13"/>
  <c r="G56" i="13"/>
  <c r="G48" i="13"/>
  <c r="G40" i="13"/>
  <c r="G32" i="13"/>
  <c r="G24" i="13"/>
  <c r="G16" i="13"/>
  <c r="G8" i="13"/>
  <c r="H225" i="13"/>
  <c r="H209" i="13"/>
  <c r="H193" i="13"/>
  <c r="H177" i="13"/>
  <c r="H161" i="13"/>
  <c r="H145" i="13"/>
  <c r="H129" i="13"/>
  <c r="H113" i="13"/>
  <c r="H97" i="13"/>
  <c r="H81" i="13"/>
  <c r="H65" i="13"/>
  <c r="H49" i="13"/>
  <c r="H33" i="13"/>
  <c r="H17" i="13"/>
  <c r="G94" i="11"/>
  <c r="G74" i="11"/>
  <c r="G54" i="11"/>
  <c r="G34" i="11"/>
  <c r="G14" i="11"/>
  <c r="H90" i="11"/>
  <c r="H70" i="11"/>
  <c r="H50" i="11"/>
  <c r="H38" i="11"/>
  <c r="H26" i="11"/>
  <c r="H10" i="11"/>
  <c r="G99" i="11"/>
  <c r="G95" i="11"/>
  <c r="G91" i="11"/>
  <c r="G87" i="11"/>
  <c r="G83" i="11"/>
  <c r="G79" i="11"/>
  <c r="G75" i="11"/>
  <c r="G71" i="11"/>
  <c r="G67" i="11"/>
  <c r="G63" i="11"/>
  <c r="G59" i="11"/>
  <c r="G55" i="11"/>
  <c r="G51" i="11"/>
  <c r="G47" i="11"/>
  <c r="G43" i="11"/>
  <c r="G39" i="11"/>
  <c r="G35" i="11"/>
  <c r="G31" i="11"/>
  <c r="G27" i="11"/>
  <c r="G23" i="11"/>
  <c r="G19" i="11"/>
  <c r="G15" i="11"/>
  <c r="G11" i="11"/>
  <c r="G7" i="11"/>
  <c r="G4" i="13"/>
  <c r="G231" i="13"/>
  <c r="G227" i="13"/>
  <c r="G223" i="13"/>
  <c r="G219" i="13"/>
  <c r="G215" i="13"/>
  <c r="G211" i="13"/>
  <c r="G207" i="13"/>
  <c r="G203" i="13"/>
  <c r="G199" i="13"/>
  <c r="G195" i="13"/>
  <c r="G191" i="13"/>
  <c r="G187" i="13"/>
  <c r="G183" i="13"/>
  <c r="G179" i="13"/>
  <c r="G175" i="13"/>
  <c r="G171" i="13"/>
  <c r="G167" i="13"/>
  <c r="G163" i="13"/>
  <c r="G159" i="13"/>
  <c r="G155" i="13"/>
  <c r="G151" i="13"/>
  <c r="G147" i="13"/>
  <c r="G143" i="13"/>
  <c r="G139" i="13"/>
  <c r="G135" i="13"/>
  <c r="G127" i="13"/>
  <c r="G123" i="13"/>
  <c r="G119" i="13"/>
  <c r="G115" i="13"/>
  <c r="G111" i="13"/>
  <c r="G107" i="13"/>
  <c r="G103" i="13"/>
  <c r="G99" i="13"/>
  <c r="G95" i="13"/>
  <c r="G91" i="13"/>
  <c r="G87" i="13"/>
  <c r="G83" i="13"/>
  <c r="G79" i="13"/>
  <c r="G75" i="13"/>
  <c r="G71" i="13"/>
  <c r="G67" i="13"/>
  <c r="G63" i="13"/>
  <c r="G59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82" i="11"/>
  <c r="G62" i="11"/>
  <c r="G42" i="11"/>
  <c r="G30" i="11"/>
  <c r="G22" i="11"/>
  <c r="H98" i="11"/>
  <c r="H86" i="11"/>
  <c r="H78" i="11"/>
  <c r="H66" i="11"/>
  <c r="H58" i="11"/>
  <c r="H46" i="11"/>
  <c r="G100" i="11"/>
  <c r="G96" i="11"/>
  <c r="G92" i="11"/>
  <c r="G88" i="11"/>
  <c r="G84" i="11"/>
  <c r="G80" i="11"/>
  <c r="G76" i="11"/>
  <c r="G72" i="11"/>
  <c r="G68" i="11"/>
  <c r="G64" i="11"/>
  <c r="G60" i="11"/>
  <c r="G56" i="11"/>
  <c r="G52" i="11"/>
  <c r="G48" i="11"/>
  <c r="G44" i="11"/>
  <c r="G40" i="11"/>
  <c r="G36" i="11"/>
  <c r="G32" i="11"/>
  <c r="G28" i="11"/>
  <c r="G24" i="11"/>
  <c r="G20" i="11"/>
  <c r="G16" i="11"/>
  <c r="G12" i="11"/>
  <c r="G8" i="11"/>
  <c r="G18" i="11"/>
  <c r="G6" i="11"/>
  <c r="G97" i="11"/>
  <c r="G93" i="11"/>
  <c r="G89" i="11"/>
  <c r="G85" i="11"/>
  <c r="G81" i="11"/>
  <c r="G77" i="11"/>
  <c r="G73" i="11"/>
  <c r="G69" i="11"/>
  <c r="G65" i="11"/>
  <c r="G61" i="11"/>
  <c r="G57" i="11"/>
  <c r="G53" i="11"/>
  <c r="G49" i="11"/>
  <c r="G45" i="11"/>
  <c r="G41" i="11"/>
  <c r="G37" i="11"/>
  <c r="G33" i="11"/>
  <c r="G29" i="11"/>
  <c r="G25" i="11"/>
  <c r="G21" i="11"/>
  <c r="G17" i="11"/>
  <c r="G13" i="11"/>
  <c r="G9" i="11"/>
  <c r="G5" i="11"/>
  <c r="H58" i="12"/>
  <c r="H101" i="11"/>
  <c r="C8" i="15" l="1"/>
  <c r="C19" i="15" s="1"/>
  <c r="G236" i="13"/>
  <c r="D8" i="15" s="1"/>
  <c r="D19" i="15" s="1"/>
  <c r="G237" i="13"/>
  <c r="G235" i="13"/>
  <c r="C5" i="15"/>
  <c r="C16" i="15" s="1"/>
  <c r="H235" i="13"/>
  <c r="H237" i="13"/>
  <c r="H60" i="12"/>
  <c r="E4" i="15" s="1"/>
  <c r="E15" i="15" s="1"/>
  <c r="G60" i="12"/>
  <c r="D4" i="15" s="1"/>
  <c r="D15" i="15" s="1"/>
  <c r="H7" i="14"/>
  <c r="E6" i="15" s="1"/>
  <c r="E17" i="15" s="1"/>
  <c r="D6" i="15"/>
  <c r="D17" i="15" s="1"/>
  <c r="E5" i="15" l="1"/>
  <c r="E16" i="15" s="1"/>
  <c r="D5" i="15"/>
  <c r="D16" i="15" s="1"/>
  <c r="F4" i="11"/>
  <c r="G4" i="11" s="1"/>
  <c r="G102" i="11" s="1"/>
  <c r="D3" i="15" s="1"/>
  <c r="D14" i="15" l="1"/>
  <c r="D20" i="15" s="1"/>
  <c r="D9" i="15"/>
  <c r="H4" i="11"/>
  <c r="H102" i="11" s="1"/>
  <c r="F102" i="11"/>
  <c r="C3" i="15" s="1"/>
  <c r="C14" i="15" l="1"/>
  <c r="C20" i="15" s="1"/>
  <c r="C9" i="15"/>
  <c r="E3" i="15"/>
  <c r="E14" i="15" l="1"/>
  <c r="E20" i="15" s="1"/>
  <c r="E9" i="15"/>
</calcChain>
</file>

<file path=xl/sharedStrings.xml><?xml version="1.0" encoding="utf-8"?>
<sst xmlns="http://schemas.openxmlformats.org/spreadsheetml/2006/main" count="843" uniqueCount="419">
  <si>
    <t>Α/Α</t>
  </si>
  <si>
    <t>Όνομα</t>
  </si>
  <si>
    <t>Ποσότητα</t>
  </si>
  <si>
    <t>Τιμή</t>
  </si>
  <si>
    <t>Καθαρή Αξία</t>
  </si>
  <si>
    <t>Αξία Φ.Π.Α. 24%</t>
  </si>
  <si>
    <t xml:space="preserve">Συνολική Αξία </t>
  </si>
  <si>
    <t xml:space="preserve">Αποσυρραπτική τανάλια </t>
  </si>
  <si>
    <t>Αποσυρραπτικό mini καβουράκι</t>
  </si>
  <si>
    <t>Ανταλλακτικό Διορθωτικής Ταινίας  4mm</t>
  </si>
  <si>
    <t xml:space="preserve">Αριθμομηχανή 12 ψηφίων 172x108mm </t>
  </si>
  <si>
    <t xml:space="preserve">Stick'n αυτοκόλλητα χαρτάκια κίτρινα 38x50mm 100Φ. 3τμχ. </t>
  </si>
  <si>
    <t xml:space="preserve">Xαρτάκια σημειώσεων αυτοκόλλητα  75X75 Κίτρινα 100 Φύλλων  </t>
  </si>
  <si>
    <t xml:space="preserve">Βάση κολλητικής ταινίας 18χιλ. </t>
  </si>
  <si>
    <t>ΒΙΒΛΙΟ ΠΡΑΚΤΙΚΩΝ Α4 400Φ.</t>
  </si>
  <si>
    <t>Διακορευτής - περφορατέρ  12mm 150φ</t>
  </si>
  <si>
    <t xml:space="preserve"> Περφορατέρ Μεταλλικό 40 Φύλλων </t>
  </si>
  <si>
    <t>Ζελατίνη ενισχυμένη Α4 Π Πακ. 100τεμ</t>
  </si>
  <si>
    <t xml:space="preserve"> Διαχωριστικά A4 5 Χρωμάτων Πλαστικά</t>
  </si>
  <si>
    <t xml:space="preserve"> Διαχωριστικά Πλαστικά Αριθμών A4 1-10 Γκρί</t>
  </si>
  <si>
    <t xml:space="preserve"> Διαχωριστικά Πλαστικά Α-Ω A4 Γκρί</t>
  </si>
  <si>
    <t>Διορθωτική Ταινία  4mm</t>
  </si>
  <si>
    <t>ΠΛΑΝΟΓΡΑΜΜΑ ΜΗΝΙΑΙΟ 30Χ40</t>
  </si>
  <si>
    <t xml:space="preserve"> Αυτοκόλλητες ετικέτες διάφορες διαστάσεις 40φ.</t>
  </si>
  <si>
    <t xml:space="preserve"> Κύβος για χαρτάκια σημειώσεων 90x90mm πλαστικός </t>
  </si>
  <si>
    <t xml:space="preserve"> Κλασέρ Μηχανογράφησης 8/32-98 </t>
  </si>
  <si>
    <t xml:space="preserve">Κλιμακόμετρο 1:500 σε θήκη 30cm </t>
  </si>
  <si>
    <t>Κόλλα στιγμής gel σωληνάριο 2γρ</t>
  </si>
  <si>
    <t xml:space="preserve"> Κοπίδι πλαστικό 10cm Διάφορα χρώματα</t>
  </si>
  <si>
    <t xml:space="preserve">Κουτί αδρανούς αρχείου Υ30x53x38εκ. καφέ </t>
  </si>
  <si>
    <t xml:space="preserve">Κουτί λάστιχο  25X35 ράχη 8 εκ. Γκρι </t>
  </si>
  <si>
    <t xml:space="preserve">Κύβος λευκός 80x80mm 400Φύλλα </t>
  </si>
  <si>
    <t xml:space="preserve">Ανταλλακτικές λάμες κοπιδίου αντοχής μεγάλες μαύρες </t>
  </si>
  <si>
    <t xml:space="preserve"> Μαρκαδόρος Twin CD/DVD Μαύρο.</t>
  </si>
  <si>
    <t>Μετροταινία 30m</t>
  </si>
  <si>
    <t>Μηχανικό μολύβι  0.5mm</t>
  </si>
  <si>
    <t>Μηχανικό μολύβι  0.7mm</t>
  </si>
  <si>
    <t>Μολυβοθήκη μεταλλική στρογγυλή 9x10cm Διάφορα χρώματα</t>
  </si>
  <si>
    <t>Διορθωτικό υγρό  20ml</t>
  </si>
  <si>
    <t xml:space="preserve">Διορθωτικό στυλό  7ml </t>
  </si>
  <si>
    <t>Μπλοκ Α4 ριγέ 25Φ χωρίς εξώφυλλο</t>
  </si>
  <si>
    <t>Μύτες για Μηχανικό Μολύβι  0.5 2B</t>
  </si>
  <si>
    <t xml:space="preserve"> Ντοσιέ έλασμα πλαστικό διαφανές  Μαύρο</t>
  </si>
  <si>
    <t>ΠΙΝΑΚΑΣ ΦΕΛΛΟΥ  60Χ90ΕΚ</t>
  </si>
  <si>
    <t xml:space="preserve">Αυτοκόλλητοι σελιδοδείκτες Βέλος 43Χ12mm σετ 5 χρωμάτων 5x20φ </t>
  </si>
  <si>
    <t xml:space="preserve"> Σελοτεϊπ 12mm x 33m</t>
  </si>
  <si>
    <t>Σελοτέιπ 19mmX33mm Γαλακτερό</t>
  </si>
  <si>
    <t>ΣΗΜΑΙΑ ΕΛΛΗΝΙΚΗ 90Χ150</t>
  </si>
  <si>
    <t>ΣΗΜΑΙΑ ΕΥΡΩΠΑΙΚΗ ΕΝΩΣΗ 90Χ150</t>
  </si>
  <si>
    <t>ΣΠΑΓΓΟΣ ΛΕΥΚΟΣ</t>
  </si>
  <si>
    <t>ΣΦΡΑΓΙΔΟΣΤΑΤΗΣ 6 ΘΕΣΕΩΝ</t>
  </si>
  <si>
    <t>USB STICK  4GB</t>
  </si>
  <si>
    <t xml:space="preserve">Στυλό Διαρκείας Cristal Μπλέ </t>
  </si>
  <si>
    <t xml:space="preserve">Στυλό διαρκείας Broad Μπλέ </t>
  </si>
  <si>
    <t>Συρραπτικό επιτραπέζιο 240 Φύλλων</t>
  </si>
  <si>
    <t>ΣΦΡΑΓΙΔΑ ΑΥΤΟΜΑΤΗ  (14mmX38mm)</t>
  </si>
  <si>
    <t>ΣΦΡΑΓΙΔΑ ΞΥΛΙΝΗ</t>
  </si>
  <si>
    <t>ΤΑΙΝΙΑ ΔΙΠΛΗΣ ΟΨΕΩΣ 38MM X 10M</t>
  </si>
  <si>
    <t>Ντοσιέ λάστιχο πρεσπάν 25x35 διάφορα χρώματα</t>
  </si>
  <si>
    <t>Χάρακας ατσάλινος 100εκ.</t>
  </si>
  <si>
    <t xml:space="preserve">ΒΙΒΛΙΟ ΠΑΡΟΥΣΙΑΣ ΠΡΟΣΩΠΙΚΟΥ 25Χ35 100 ΦΥΛΛΩΝ </t>
  </si>
  <si>
    <t>ΒΙΒΛΙΟ ΔΡΑΣΤΗΡΙΟΤΗΤΩΝ 25Χ35100 ΦΥΛΛΩΝ</t>
  </si>
  <si>
    <t>ΧΑΡΤΟΝΙ ΚΑΝΣΟΝ 50Χ70 CM ΔΙΑΦΟΡΩΝ ΧΡΩΜΑΤΩΝ 220 GR</t>
  </si>
  <si>
    <t>ΧΑΡΤΟΝΙ ΟΝΤΟΥΛΕ 50Χ70 CM ΔΙΑΦΟΡΩΝ ΧΡΩΜΑΤΩΝ</t>
  </si>
  <si>
    <t>ΧΑΡΤΙ ΓΚΟΦΡΕ ΔΙΑΦΟΡΩΝ ΧΡΩΜΑΤΩΝ 0,5X2M</t>
  </si>
  <si>
    <t xml:space="preserve">ΚΟΛΛΑ CMP ΔΙΑΦΑΝΗ 1000ml </t>
  </si>
  <si>
    <t>ΑΤΛΑΚΟΛ  100gr</t>
  </si>
  <si>
    <t>ΚΟΛΛΑ ΛΕΥΚΗ  100ML</t>
  </si>
  <si>
    <t>ΑΦΡΩΔΕΣ ΥΛΙΚΟ Α3 1.8MM</t>
  </si>
  <si>
    <t>ΞΥΛΑΚΙΑ 50CM ΣΤΡΟΓΓΥΛΑ ΜΕΓΑΛΑ  ΔΙΑΜΕΤΡΟΥ10MM</t>
  </si>
  <si>
    <t>ΓΛΩΣΣΟΠΙΕΣΤΡΑ ΧΡΩΜ. ΜΙΚΡΑ 60 ΤΕΜ.</t>
  </si>
  <si>
    <t>ΓΛΩΣΣΟΠΙΕΣΤΡΑ ΧΡΩΜ. ΜΕΓΑΛΑ 25 ΤΕΜ.</t>
  </si>
  <si>
    <t>ΓΛΩΣΣΟΠΙΕΣΤΡΑ  ΦΥΣΙΚΟ ΜΙΚΡΑ 60 ΤΕΜ.</t>
  </si>
  <si>
    <t>ΓΛΩΣΣΟΠΙΕΣΤΡΑ ΦΥΣΙΚΟ  ΜΕΓΑΛΑ 25 ΤΕΜ.</t>
  </si>
  <si>
    <t>ΜΑΤΑΚΙΑ ΜΕΓΑΛΑ 20MM ΤΩΝ20 ΤΕΜ.</t>
  </si>
  <si>
    <t>ΜΑΤΑΚΙΑ ΜΕΣΑΙΑ 16ΜΜ ΤΩΝ 30 ΤΕΜ.</t>
  </si>
  <si>
    <t>ΜΑΤΑΚΙΑ ΜΙΚΡΑ 12 ΜΜ ΤΩΝ 40 ΤΕΜ.</t>
  </si>
  <si>
    <t>ΡΑΒΔΟΙ ΣΙΛΙΚΟΝΗΣ  ΔΙΑΜΕΤΡΟΥ 11,2 ΜΜ ΤΩΝ 6 ΤΕΜ.</t>
  </si>
  <si>
    <t>ΡΑΒΔΟΙ ΣΙΛΙΚΟΝΗΣ  ΔΙΑΜΕΤΡΟΥ 7,4 ΜΜ ΤΩΝ 12 ΤΕΜ.</t>
  </si>
  <si>
    <t>ΠΙΣΤΟΛΙ ΣΙΛΙΚΟΝΗΣ ΜΙΚΡΟ 7 ΜΜ 220V,10 W</t>
  </si>
  <si>
    <t>ΠΙΣΤΟΛΙ ΣΙΛΙΚΟΝΗΣ MΕΓΑΛΟ 11 ΜΜ 220V,40 W</t>
  </si>
  <si>
    <t>ΠΙΝΕΛΑ ΠΛΑΚΕ ΝΟ  16</t>
  </si>
  <si>
    <t>ΠΙΝΕΛΑ ΣΤΡΟΓΓΥΛΑ ΔΙΑΦΟΡΑ</t>
  </si>
  <si>
    <t>ΤΕΜΠΕΡΑ ΑΚΡΥΛΙΚΗ  ΔΙΑΦΟΡΑ ΧΡΩΜΑΤΑ 500 ML</t>
  </si>
  <si>
    <t>ΤΕΜΠΕΡΑ ΑΚΡΥΛΙΚΗ ΔΙΑΦΟΡΑ ΧΡΩΜΑΤΑ I L</t>
  </si>
  <si>
    <t>ΝΕΡΟΜΠΟΓΙΕΣ 12 ΧΡΩΜΑΤΩΝ</t>
  </si>
  <si>
    <t xml:space="preserve">ΠΛΑΣΤΕΛΙΝΗ 10 ΧΡΩΜΑΤΩΝ 200 GR </t>
  </si>
  <si>
    <t>ΕΡΓΑΛΕΙΑ ΠΛΑΣΤΕΛΙΝΗΣ</t>
  </si>
  <si>
    <t>ΠΛΑΣΤΗΣ ΡΟΛΟ</t>
  </si>
  <si>
    <t>ΣΕΛΟΤΕΙΠ ΜΕΓΑΛΟ 12Χ33Μ</t>
  </si>
  <si>
    <t>ΧΑΡΤΟΤΑΙΝΙΑ 38 Μ 36ΜΜ</t>
  </si>
  <si>
    <t>ΨΑΛΙΔΙ ΠΑΙΔΙΚΟ ΜΕ ΣΤΡΟΓΓΥΛΕΜΕΝΗ ΜΥΤΗ 14 CM</t>
  </si>
  <si>
    <t>ΨΑΛΙΔΙ ΕΝΗΛΙΚΩΝ 21 CM</t>
  </si>
  <si>
    <t xml:space="preserve">ΣΥΡΜΑ ΠΙΠΑΣ 50 CM 25 ΤΕΜ.  </t>
  </si>
  <si>
    <t>ΠΟΜ ΠΟΜ ΕΝΌΣ ΧΡΩΜΑΤΟΣ 30CM</t>
  </si>
  <si>
    <t>ΠΟΜ ΠΟΜ ΕΝΌΣ ΧΡΩΜΑΤΟΣ 20CM</t>
  </si>
  <si>
    <t>ΠΟΜ ΠΟΜ ΕΝΌΣ ΧΡΩΜΑΤΟΣ 10CM</t>
  </si>
  <si>
    <t>ΠΟΜ ΠΟΜ ΔΙΑΦΟΡΩΝ ΜΕΓΕΘΩΝ ΚΑΙ ΧΡΩΜΑΤΩΝ 100 ΤΕΜ.</t>
  </si>
  <si>
    <t>ΠΟΜ ΠΟΜ GLITTER 30 TEM.</t>
  </si>
  <si>
    <t>ΑΥΓΟΥΛΑΚΙΑ ΦΕΛΙΖΟΛ  8 CΜ</t>
  </si>
  <si>
    <t>ΜΠΑΛΑΚΙΑ ΦΕΛΙΖΟΛ 8 CM</t>
  </si>
  <si>
    <t>ΠΕΤΟΝΙΑ ΔΙΑΦΑΝΗ  0,25 ΜΜ Χ 100 Μ</t>
  </si>
  <si>
    <t>ΞΥΛΟΚΟΡΔΕΛΑ 2CM 90 M</t>
  </si>
  <si>
    <t>ΚΟΡΔΕΛΑ ΥΦΑΣΜΑΤΙΝΗ ΚΑΡΟ 20 ΜΜΧ 25Μ</t>
  </si>
  <si>
    <t>ΞΥΛΟΜΠΟΓΙΑ 12 ΧΡΩΜΑΤΩΝ</t>
  </si>
  <si>
    <t>ΜΑΡΚΑΔΟΡΟΙ ΧΟΝΤΡΟΙ  24 ΧΡΩΜΑΤΩΝ ΤΥΠΟΥ CARIOCA</t>
  </si>
  <si>
    <t>ΡΟΛΟ ΒΑΦΗΣ</t>
  </si>
  <si>
    <t>ΚΟΥΤΙ ΜΕ ΛΑΣΤΙΧΟ CRAFT9CM</t>
  </si>
  <si>
    <t>ΜΑΡΚΑΔΟΡΟΙ ΧΟΝΤΡΟΙ TYPOY Giotto 12 ΧΡΩΜΑΤΩΝ</t>
  </si>
  <si>
    <t>ΜΑΡΚΑΔΟΡΟΙ ΧΟΝΤΡΟΙ TYPOY Giotto 12 TEM.ΜΟΝΟΧΡΩΜOI</t>
  </si>
  <si>
    <t>ΧΑΡΤΟΤΑΙΝΙΑ 24χλ.</t>
  </si>
  <si>
    <t>ΚΟΛΛΑ MODGE POD MATT 236ml</t>
  </si>
  <si>
    <t>ΚΟΛΛΑ ΛΕΥΚΗ 500ml ΤΥΠΟΥ CARIOCA</t>
  </si>
  <si>
    <t xml:space="preserve">UHU FIX ΑΥΤΟΚΟΛΛΗΤΑ </t>
  </si>
  <si>
    <t>ΞΥΛΑΚΙΑ 40CM ΣΤΡΟΓΓΥΛΑ ΜΕΓΑΛΑ (50τεμ)</t>
  </si>
  <si>
    <t>ΚΟΠΙΔΙ ΜΕΤΑΛΛΙΚΟ ΜΕΣΑΙΟ</t>
  </si>
  <si>
    <t>ΞΥΛΙΝΗ ΠΛΑΚΑ 21x16</t>
  </si>
  <si>
    <t>ΠΙΝΕΛΑ ΤΑΜΠΟΝ ΣΦΟΥΓΓΑΡΙ ΣΕΤ 4</t>
  </si>
  <si>
    <t>ΠΙΝΕΛΑ ΠΛΑΚΕ ΔΙΑΦΟΡΑ</t>
  </si>
  <si>
    <t>ΜΑΚΕΤΟΧΑΡΤΟ ΜΑΤ 3χιλ.</t>
  </si>
  <si>
    <t>ΣΕΤ ΧΑΡΤΟΝΙΩΝ MIX BASICS ΜΠΛΕ (10 τεμ)</t>
  </si>
  <si>
    <t>ΣΕΤ ΧΑΡΤΟΝΙΩΝ MIX BASICS ΚΟΚΚΙΝΟ (10 τεμ)</t>
  </si>
  <si>
    <t>GESSO PRIMER ΤΥΠΟΥ TALENS 1000ml</t>
  </si>
  <si>
    <t>ΜΑΡΚΑΔΟΡΟΙ ΚΙΜΩΛΙΑΣ ΣΕΤ 3 ΤΕΜΑΧΙΩΝ ΠΑΧΟΣ ΓΡΑΦΗΣ:5ΜΜ</t>
  </si>
  <si>
    <t>GLITTER ΑΛΑΤΙΕΡΑ ΛΕΠΤΟ  ΣΕ ΒΑΖΟ 150 ΓΡ. ΛΕΥΚΟ</t>
  </si>
  <si>
    <t>ΦΙΓΟΥΡΕΣ FOAM MIX (ΣΕΤ 250 ΤΕΜ.)</t>
  </si>
  <si>
    <t xml:space="preserve">ΑΦΡΩΔΕΣ ΥΛΙΚΟ GLITTER Α3 </t>
  </si>
  <si>
    <t>ΧΑΡΤΟΝΑΚΙΑ ΚΡΑΦΤ ΦΥΣΙΚΟ Α4 (20 ΦΥΛΛΑ) ΒΑΡΟΣ 120&amp;230 ΓΡ.</t>
  </si>
  <si>
    <t xml:space="preserve"> ΧΑΡΤΟΝΙΑ Α4 ΜΙΧ PACK </t>
  </si>
  <si>
    <t>ΚΟΡΔΕΛΑ ΣΑΤΕΝ ΔΙΑΦΟΡΑ ΧΡΩΜΑΤΑ 5ΜΜ Χ 20 Μ</t>
  </si>
  <si>
    <t>ΚΟΡΔΕΛΕΣ ΧΡΙΣΤΟΥΓΕΝΝΙΑΤΙΚΕΣ 10ΜΜ Χ20 Μ</t>
  </si>
  <si>
    <t>ΚΟΡΔΕΛΑ ΡΙΓΕ ΔΙΑΦΟΡΑ ΧΡΩΜΑΤΑ 4CM X 10 M</t>
  </si>
  <si>
    <t>ΦΕΛΛΟΣ ΡΟΛΟ 0,5X 8 M 2 MM</t>
  </si>
  <si>
    <t xml:space="preserve">ΠΗΛΟΣ ΛΕΥΚΟΣ 500 GR </t>
  </si>
  <si>
    <t>ΧΡΥΣΟΣΚΟΝΗ ΜΕ ΚΟΛΛΑ 60 ML</t>
  </si>
  <si>
    <t>ΧΟΡΤΟ 40 GR</t>
  </si>
  <si>
    <t>ΤΣΟΧΑ ΜΠΛΟΚ 20X30 SET 10 TEM.(169 GR)</t>
  </si>
  <si>
    <t>ΚΟΥΔΟΥΝΑΚΙΑ ΧΡΥΣΑ 2 ΜΕΓΕΘΗ 50 TEM 1CM KAI 50 TEM 1.5CM (ΣΥΝΟΛΟ 100 ΤΕΜ)</t>
  </si>
  <si>
    <t>ΣΥΡΜΑ ΠΙΠΑΣ ΓΥΑΛΙΣΤΕΡΟ  100 TEM. 30X0,6 CM</t>
  </si>
  <si>
    <t xml:space="preserve">ΚΟΡΔΕΛΑ ΠΟΥΑ 0,9CM 20 M </t>
  </si>
  <si>
    <t xml:space="preserve">ΗΜΕΡΟΛΟΓΙΑ 12 ΦΥΛΛΩΝ 11.5Χ8 CM </t>
  </si>
  <si>
    <t>ΦΤΕΡΑ ΜΟΝΟΧΡΩΜΑ 10-12 CM 17 TEM.</t>
  </si>
  <si>
    <t>ΦΩΤΟΤΥΠΙΚΟ ΧΑΡΤΙ ΕΓΧΡΩΜΟ Α4 80 GR 500 ΦΥΛΛΩΝ</t>
  </si>
  <si>
    <t>ΤΑΙΝΙΑ ΔΙΠΛΗΣ ΟΨΕΩΣ 38ΜΜ Χ5 Μ</t>
  </si>
  <si>
    <t>ΧΑΡΤΙ ΓΛΑΣΣΕ ΜΠΛΟΚ 25Χ35 10 ΦΥΛΛΑ</t>
  </si>
  <si>
    <t xml:space="preserve"> ΧΑΡΤΙ ΒΕΛΟΥΤΕ ΔΙΑΦΟΡΑ ΧΡΩΜΑΤΑ 50Χ70 CM</t>
  </si>
  <si>
    <t>ΧΙΟΝΙ ΣΑΚΟΥΛΑ 50 ΓΡ.</t>
  </si>
  <si>
    <t>ΧΑΡΤΙ ΜΕΤΡΟΥ ΛΕΥΚΟ</t>
  </si>
  <si>
    <t>ΧΑΡΤΙ ΜΕΤΡΟΥ ΦΥΣΙΚΟ</t>
  </si>
  <si>
    <t>ΠΙΑΤΑ ΧΑΡΤΙΝΑ ΛΕΥΚΑ 20ΕΚ.</t>
  </si>
  <si>
    <t>ΠΙΑΤΑ ΧΑΡΤΙΝΑ ΛΕΥΚΑ 16ΕΚ.</t>
  </si>
  <si>
    <t>ΠΑΣΧΑΛΙΝΑ ΣΤΕΝΣΙΛ 312708 14,5Χ15CM 6 ΤΕΜ.</t>
  </si>
  <si>
    <t>ΣΤΕΝΣΙΛ ΧΑΡΟΥΜΕΝΑ ΧΡΙΣΤΟΥΓΕΝΝΑ  314497 14Χ14 CM 6 TEM.</t>
  </si>
  <si>
    <t>ΚΟΥΤΑΛΑ ΞΥΛΙΝΗ 316331 30 CM</t>
  </si>
  <si>
    <t>ΠΙΝΕΛΟ ΤΑΜΠΟΝ ΣΦΟΥΓΓΑΡΙ 317423//ΣΤΑΜΠΑΔΟΡΟΙ 2Τ. ΣΤΡΟΓΓΥΛΟΙ</t>
  </si>
  <si>
    <t>ΠΙΝΕΛΟ ΤΑΜΠΟΝ ΣΦΟΥΓΓΑΡΙ 317424//ΣΤΑΜΠΑΔΟΡΟΙ 2Τ. ΣΤΡΟΓΓΥΛΟΙ</t>
  </si>
  <si>
    <t>ΓΚΛΙΤΕΡ ΑΛΑΤΙΕΡΑ 6 ΧΡΩΜΑΤΩΝ 60 GR</t>
  </si>
  <si>
    <t>ΗΜΕΡΟΛΟΓΙΟ ΕΠΙΤΡΑΠΕΖΙΟ ΑΝΤΑΛΛΑΚΤΙΚΟ</t>
  </si>
  <si>
    <t>ΜΠΛΟΥ ΤΑΚ 50 ΓΡ</t>
  </si>
  <si>
    <t>ΠΗΛΟΣ ΠΟΥ ΣΤΕΓΝΩΝΕΙ ΜΕ ΑΕΡΑ 500ΓΡ ΑΣΠΡΟΣ</t>
  </si>
  <si>
    <t>ΘΕΡΜΟΣΥΡΡΙΚΝΟΥΜΕΝΟ ΧΑΡΤΙ ΔΙΑΦΑΝΟ Α4 20Χ30 CM 3 ΤΕΜ.</t>
  </si>
  <si>
    <t>ΜΑΡΚΑΔΟΡΟΙ ΑΝΕΞΗΤΙΛΟΙ ΔΙΑΦΟΡΑ ΧΡΩΜΑΤΑ</t>
  </si>
  <si>
    <t>ΜΠΡΕΛΟΚ ΓΙΑ ΚΑΤΑΣΚΕΥΕΣ</t>
  </si>
  <si>
    <t>ΜΑΓΝΗΤΑΚΙΑ ΓΙΑ ΚΑΤΑΣΚΕΥΕΣ 3Χ15 ΜΜ</t>
  </si>
  <si>
    <t>ΣΑΚΟΥΛΑΚΙΑ ΔΙΑΦΑΝΑ 10Χ6ΕΚ</t>
  </si>
  <si>
    <t>ΔΙΠΛΟΚΑΡΦΑ  Νο 3 19mm 100ΤΕΜ</t>
  </si>
  <si>
    <t>ΛΑΔΟΠΑΣΤΕΛ 25ΤΕΜ</t>
  </si>
  <si>
    <t>ΜΑΡΚ.ΑΝΕΞ.2mm ΣΤΡΟΓ.ΜΥΤΗ ΧΡΥΣΟ-ΑΣΗΜΙ</t>
  </si>
  <si>
    <t>ΜΑΡΚΑΔΟΡΟΣ ΠΙΝΑΚΑ `V-BOARD` ΔΙΑΦΟΡΑ ΧΡΩΜΑΤΑ  10Τ. BG</t>
  </si>
  <si>
    <t>ΜΕΛΑΝΙ ΛΕΥΚΟΥ ΠΙΝΑΚΑ 300ml ΔΙΑΦΟΡΑ ΧΡΩΜΑΤΑ</t>
  </si>
  <si>
    <t>ΣΦΟΥΓΓΑΡΙ ΛΕΥΚΟΥ ΠΙΝΑΚΑ  ΜΕ 14 ΑΝΤΑΛΛΑΚΤΙΚΑ</t>
  </si>
  <si>
    <t>ΦΙΓΟΥΡΟΚΟΠΤΕΣ ΜΕΓΑΛΟΙ ΔΙΑΦΟΡΑ ΣΧΗΜΑΤΑ//3,8 CM</t>
  </si>
  <si>
    <t>ΦΙΓΟΥΡΟΚΟΠΤΕΣ ΜΕΣΑΙΟΙ  ΔΙΑΦΟΡΑ ΣΧΗΜΑΤΑ // 2,5 CM</t>
  </si>
  <si>
    <t>ΦΙΓΟΥΡΟΚΟΠΤΕΣ ΜΙΚΡΟΙ ΔΙΑΦΟΡΑ ΣΧΗΜΑΤΑ // 1,6 CM</t>
  </si>
  <si>
    <t>ΣΕΤ  ΜΟΥΣΙΚΑ  ΟΡΓΑΝΑ</t>
  </si>
  <si>
    <t>ΠΑΖΛ ΣΦΗΝΩΜΑΤΑ  ΔΙΑΦΟΡΑ</t>
  </si>
  <si>
    <t>ΚΑΛΑΘΑΚΙΑ ΠΑΣΧΑΛΙΝΑ</t>
  </si>
  <si>
    <t>ΠΑΙΧΝΙΔΙΑ  ΚΑΤΑΣΚΕΥΩΝ (ΤΟΥΒΛΑΚΙΑ)// Τουβλάκια ξύλινα χρωματιστά σε διάφορα μεγέθη. Το σετ περιλαμβάνει τουβλάκια σε διάφορες διαστάσεις και χρώματα, και βοηθάει τα παιδιά να μαθαίνουν και να αναγνωρίζουν τα χρώματα. Διαστάσεις: Υ24Χ20Χ6 εκ. Κατάλληλο για παιδιά ηλικίας 2+ ετών.</t>
  </si>
  <si>
    <t>ΟΙΚΟΔΟΜΙΚΟ ΥΛΙΚΟ WAFFLE BLOCKS (48 TEM.) ΔΙΑΣΤΑΣΕΙΣ 10,5x10,5 ΕΚ.</t>
  </si>
  <si>
    <t>ΦΩΤΑΚΙΑ ΧΡΙΣΤΟΥΓΕΝΝΙΑΤΙΚΑ 800 LED</t>
  </si>
  <si>
    <t>ΒΙΒΛΙΑ ΠΑΙΔΙΚΗΣ ΛΟΓΟΤΕΧΝΙΑΣ (18ΜΗΝ ΕΩΣ 4 ΕΤΩΝ)</t>
  </si>
  <si>
    <t>Γομολάστιχα για μολύβια γραφής</t>
  </si>
  <si>
    <t>Ζελατίνες  με τρύπες  Α4 CRYSTAL 100ΤΕΜ</t>
  </si>
  <si>
    <t xml:space="preserve"> Ελάσματα πλαστικά που προσαρμόζονται σε κλασέρ και ντοσιέ ιδανικό για τη δημιουργία υποφακέλλων σε αρχειοθετήσεις 25τμχ</t>
  </si>
  <si>
    <t xml:space="preserve">Καρφίτσες ατσάλινες Ευρωπαϊκές μικρές 22mm </t>
  </si>
  <si>
    <t xml:space="preserve"> Κλασέρ 4/32 για χαρτί Α4 με δύο κρίκους διάφορα χρώματα</t>
  </si>
  <si>
    <t>Κλασέρ  8/32 για χαρτί Α4 με δύο κρίκους διάφορα χρώματα</t>
  </si>
  <si>
    <t xml:space="preserve">Κλιπς για συγκράτηση εγγράφων double No4 25mm Μαύρη 12τμχ. </t>
  </si>
  <si>
    <t>Κλιπς για συγκράτηση εγγράφων Νο3 32mm  πολύχρωμες 24τεμ.</t>
  </si>
  <si>
    <t xml:space="preserve">Κλιπς για συγκράτηση εγγράφων No2 41mm Μαύρη 12τμχ. </t>
  </si>
  <si>
    <t xml:space="preserve">Κλιπς για συγκράτηση εγγράφων double  51mm Μαύρη 12τμχ. </t>
  </si>
  <si>
    <t>Κόλλα ρευστή γενικής χρήσης σε σωληνάριο 30gr</t>
  </si>
  <si>
    <t>Κόλλα stick γενικής χρήσης για χαρτί 20gr</t>
  </si>
  <si>
    <t>Μαρκαδόρος Υπογράμμισης διάφορα Χρώματα 5mm</t>
  </si>
  <si>
    <t>Μαρκαδόρος Office Ανεξίτηλος διάφορα χρώματα</t>
  </si>
  <si>
    <t>Μολύβια  με γόμα</t>
  </si>
  <si>
    <t xml:space="preserve">Μολύβια με εξαγωνικό κορμό. Μύτη HB ανθεκτική στα σπασίματα χάρη στην ειδική επεξεργασία συγκόλλησης της μύτης στο εσωτερικό του κορμού </t>
  </si>
  <si>
    <t>Ξύστρα Μεταλλική 2,5 χ 1,5 χ 1,1cm</t>
  </si>
  <si>
    <t>Χαρτί Περγαμηνής  175GR Α4/103/100Φ</t>
  </si>
  <si>
    <t>Στυλό διαρκείας (τύπου bic) μπλε-μαύρο-κόκκινο</t>
  </si>
  <si>
    <t xml:space="preserve">Στυλό διαρκείας (τύπου pilot) -ΜΠΛΕ </t>
  </si>
  <si>
    <t xml:space="preserve"> Συνδετήρες μεταλλικοί  No2 100τμχ</t>
  </si>
  <si>
    <t xml:space="preserve"> Συνδετήρες μεταλλικοί  No3 100τμχ</t>
  </si>
  <si>
    <t xml:space="preserve"> Συνδετήρες μεταλλικοί No4 100τμχ</t>
  </si>
  <si>
    <t xml:space="preserve"> Συνδετήρες μεταλλικοί No5 100τμχ</t>
  </si>
  <si>
    <t>Συνδετήρες μεταλλικοί Νο7 100ττμχ</t>
  </si>
  <si>
    <t>Σύρματα Συρραπτικού Νο 126 (24/6 )1000τμχ</t>
  </si>
  <si>
    <t>Σύρματα συρραπτικού Νο 128 1000τμχ</t>
  </si>
  <si>
    <t>Σύρματα συρραπτικού Νο 64 1000τμχ</t>
  </si>
  <si>
    <t>Συρραπτικό χειρός  20-25Φύλλα για σύρματα συρραπτικού Νο 126</t>
  </si>
  <si>
    <t>Συρραπτικό χειρός  έως 12 φύλλα  για σύρματα συρραπτικού Νο 64</t>
  </si>
  <si>
    <t>Ντοσιέ με Κουμπί  Α3 Διάφορα Χρώματα</t>
  </si>
  <si>
    <t>Ντοσιέ με κουμπί Α4  Διάφανο</t>
  </si>
  <si>
    <t>Ντοσιέ με ΚΟΡΔΟΝΙΑ 25Χ35ΕΚ ΠΑΝΙΝΗ ΡΑΧΗ 12ΕΚ</t>
  </si>
  <si>
    <t>Χάρακας 40εκ. Διάφανος</t>
  </si>
  <si>
    <t>Κιμωλίες Πλαστικές λευκές 100τμχ από συνθετικό υλικό που δε βγάζουν σκόνη κατά τη χρήση</t>
  </si>
  <si>
    <t>Κιμωλίες Πλαστικές  Χρωματιστές 100τμχ από συνθετικό υλικό που δε βγάζουν σκόνη κατά τη χρήση</t>
  </si>
  <si>
    <t>Ταμπόν μπλε μεγάλο νο2</t>
  </si>
  <si>
    <t>Ταμπόν μπλε μικρό νο3 ή 4</t>
  </si>
  <si>
    <t>Μελάνι για ταμπόν 32gr</t>
  </si>
  <si>
    <t>Επιτραπέζιος Πλαστικοποιητής Α4- Ψυχρή και θερμή πλαστικοποίηση- Πάχος πλαστικοποίησης: 80–125 mic max. 0,5mm- Αυτόματη διακοπή λειτουργίας σε περίπτωση υπερθέρμανσης - Ισχύς: έως 360W</t>
  </si>
  <si>
    <t>Επιτραπέζιος Πλαστικοποιητής Α3- Ψυχρή και θερμή πλαστικοποίηση- Απελευθέρωση χαρτιού σε περίπτωση εμπλοκής- Αυτόματη διακοπή λειτουργίας σε περίπτωση υπερθέρμανσης- Πάχος πλαστικοποίησης: 80 - 125 micron, max. 0,5mm- Ισχύς: έως 265W</t>
  </si>
  <si>
    <t>Α2.</t>
  </si>
  <si>
    <t>ΛΟΙΠΑ ΥΛΙΚΑ ΓΡΑΦΕΙΟΥ</t>
  </si>
  <si>
    <t>USB STICK  8GB</t>
  </si>
  <si>
    <t>Α1. ΓΡΑΦΙΚΗ ΥΛΗ</t>
  </si>
  <si>
    <t>ΣΠΑΓΓΟΣ ΛΕΥΚΟΣ (50μ)</t>
  </si>
  <si>
    <t>ΟΜΑΔΑ Β-ΕΠΟΠΤΙΚΑ ΜΕΣΑ</t>
  </si>
  <si>
    <t>Χαρτί Α4 λευκό  80 g/m2 σε πακέτο των 500 φύλλων</t>
  </si>
  <si>
    <t>Χαρτί Α3 λευκό  80 g/m2 σε πακέτο των 500 φύλλων</t>
  </si>
  <si>
    <t>ΟΜΑΔΑ Γ-ΕΚΤΥΠΩΤΙΚΟ  ΧΑΡΤΙ</t>
  </si>
  <si>
    <t>ΛΑΣΤΙΧΟ ΠΛΑΚΕ ΑΣΠΡΟ ΚΑΙ ΜΑΥΡΟ 10μ. 8χιλ και 15χιλ.</t>
  </si>
  <si>
    <t>ΣΤΡΑΣ –ΠΕΡΛΕΣ ΑΥΤΟΚΟΛΛΗΤΑ</t>
  </si>
  <si>
    <t>ΔΙΑΚΟΣΜΗΤΙΚΑ ΕΠΟΧΙΑΚΑ ΞΥΛΙΝΑ</t>
  </si>
  <si>
    <t>ΧΡΩΜΑΤΑ(ΒΑΖΑΚΙ) ΓΙΑ ΓΥΑΛΙ</t>
  </si>
  <si>
    <t>ΣΠΑΓΓΟΣ ΦΥΣΙΚΟΣ</t>
  </si>
  <si>
    <t>ΒΙΒΛΙΟ ΜΗΤΡΩΟΥ ΝΗΠΙΩΝ</t>
  </si>
  <si>
    <t>ΧΑΡΤΙ ΜΕΤΡΟΥ ΜΠΛΕ</t>
  </si>
  <si>
    <t>ΔΙΑΚΟΣΜΗΤΙΚΑ ΛΑΜΠΑΚΙΑ ΨΕΙΡΕΣ LED ΜΠΑΤΑΡΙΑΣ (20 ΛΑΜΠΑΚΙΑ ΑΝΑ ΤΕΜΑΧΙΟ)</t>
  </si>
  <si>
    <t>ΦΩΤΑΚΙΑ ΡΕΣΩ ΜΕ ΜΠΑΤΑΡΙΑ</t>
  </si>
  <si>
    <t>ΚΑΜΒΑΣ ΤΕΛΑΡΩΜΕΝΟΣ  20Χ20 ΕΚ</t>
  </si>
  <si>
    <t>ΚΑΜΒΑΣ  ΤΕΛΑΡΩΜΕΝΟΣ 30Χ40 ΕΚ</t>
  </si>
  <si>
    <t>ΑΝΤΑΛΛΑΚΤΙΚΕΣ ΑΥΤΟΚΟΛΛΗΤΕΣ ΤΑΙΝΙΕΣ ΓΙΑ ΤΟ ΠΙΣΤΟΛΙ ΚΟΛΛΑΣ</t>
  </si>
  <si>
    <t>Μαρκαδόρος  1mm &amp; 3.8mm (χρυσό &amp; ασημί)</t>
  </si>
  <si>
    <t>ΜΑΝΤΑΛΑΚΙΑ ΞΥΛΙΝΑ ΦΥΣΙΚΟ ΧΡΩΜΑ/ ΧΡΩΜΑΤΙΣΤΑ 6,5ΕΚ. 24ΤΜΧ.</t>
  </si>
  <si>
    <t>ΠΙΝΕΛΟ ΚΟΛΛΑΣ</t>
  </si>
  <si>
    <t>ΠΛΑΣΤΟΖΥΜΑΡΑΚΙΑ 8 ΧΡΩΜΑΤΑ</t>
  </si>
  <si>
    <t>ΑΥΤΟΚΟΛΛΗΤΗ ΤΑΙΝΙΑ ΧΕΙΡΟΤΕΧΝΙΑΣ ΧΡΙΤΣ-ΧΡΑΤΣ 2εκ.</t>
  </si>
  <si>
    <t>ΑΥΤΟΚΟΛΛΗΤΑ  (ΔΙΠΛΗΣ ΟΨΕΩΣ)</t>
  </si>
  <si>
    <t>patafix TRANSPARENT 56  ΑΥΤΟΚΟΛΛΗΤΑ</t>
  </si>
  <si>
    <t xml:space="preserve"> ΜΕΤΑΞΟΧΑΡΤΟ ΔΙΑΦΟΡΑ ΧΡΩΜΑΤΑ 10χρωμ. 20γρ. 50*70εκ</t>
  </si>
  <si>
    <t>ΓΑΝΤΖΑΚΙΑ ΑΥΤΟΚΟΛΗΤΑ 3εκ./10τμχ</t>
  </si>
  <si>
    <t>ΛΑΣΤΙΧΟ ΣΤΡΟΓΓΥΛΟ 0,1χιλ 5μετρα 1 τμχ/διαφορα χρωματα</t>
  </si>
  <si>
    <t>ΧΑΡΤΟΣΑΚΟΥΛΑ 50τεμ./50γρ/15*9*27εκ</t>
  </si>
  <si>
    <t>ΣΤΕΦΑΝΙΑ ΦΕΛΙΖΟΛ ΣΕ ΔΙΑΦΟΡΑ ΜΕΓΕΘΗ</t>
  </si>
  <si>
    <t>ΚΡΙΚΑΚΙΑ ΞΥΛΙΝΑ 3,5/7ΧΙΛ</t>
  </si>
  <si>
    <t>ΜΠΑΛΟΝΙΑ ΣΑΚΟΥΛΑΚΙ 50τμχ</t>
  </si>
  <si>
    <t>ΧΑΝΤΡΕΣ ΞΥΛΙΝΕΣ MIX 12χιλ. 30/τμχ</t>
  </si>
  <si>
    <t>ΚΟΥΜΠΙΑ ΠΛΑΣΤΙΚΑ MIXSIZE 100τμχ</t>
  </si>
  <si>
    <t>ΣΕΤ ΜΑΡΚΑΔΌΡΟΙ ΑΝΕΞΙΤΗΛΟΙ ΓΙΑ ΓΥΑΛΙ 12τμχ</t>
  </si>
  <si>
    <t>ΛΙΝΑΤΣΑ ΦΥΣΙΚΟ ΧΡΩΜΑ ΡΟΛΟ 60εκ /5 μέτρα</t>
  </si>
  <si>
    <t>ΔΑΚΤΥΛΟΜΠΟΓΙΕΣ συσκευασία 6χρωμ. 100ml</t>
  </si>
  <si>
    <t>ΚΟΥΠ ΠΑΤ ΔΙΑΦΟΡΑ ΣΧΕΔΙΑ 5ΤΜΧ ΔΙΑΜΕΤΡΟΣ ΜΕΓΑΛΥΤΕΡΟΥ 8εκ.</t>
  </si>
  <si>
    <t xml:space="preserve">ΦΟΡΜΕΣ 10/ΤΜΧ </t>
  </si>
  <si>
    <t>ΠΙΣΤΟΛΙ ΚΟΛΛΑΣ ΓΙΑ ΑΥΤΟΚΟΛΛΗΤΗ ΤΑΙΝΙΑ ΔΙΠΛΗΣ ΟΨΗΣ</t>
  </si>
  <si>
    <t>ΚΗΡΟΜΠΟΓΙΕΣ ΛΕΠΤΕΣ/96ΤΜΧ ΣΕ ΚΟΥΒΑΔΑΚΙ, ΜΉΚΟΣ 9εκ. Καθαρίζονται εύκολα</t>
  </si>
  <si>
    <t>ΦΥΛΛΑ ΧΡΥΣΟΥ 14*14 10τμχ</t>
  </si>
  <si>
    <t>Δακτυλοβρεχτήρας</t>
  </si>
  <si>
    <t>Ραφάκια εγγράφων στοιβαζόμενο</t>
  </si>
  <si>
    <t>Ζελατίνες με έλασμα -Διάφορα χρώματα-1τμχ</t>
  </si>
  <si>
    <t>ΚΟΥΤΙ ΜΕ ΛΑΣΤΙΧΟ PP (ΠΛΑΣΤΙΚΟ) ΣΕ ΔΙΑΦΟΡΑ ΧΡΩΜΑΤΑ Ράχη 5εκ.</t>
  </si>
  <si>
    <t>Πινέζες απλές  100τμχ.</t>
  </si>
  <si>
    <t>Κουτί κοφτό πλαστικό-σκληρό/με ετικέτα/ράχη 8εκ.-διάφορα χρώματα</t>
  </si>
  <si>
    <t>Μπλοκ σημειώσεων-50φύλλα/Α4-</t>
  </si>
  <si>
    <t>Κύβος Xαρτάκια Χρωματιστός Ανταλλακτικά ΦΥΛΛΑ 750 ΦΥΛΛΑ</t>
  </si>
  <si>
    <t>Θήκη  για χαρτάκια</t>
  </si>
  <si>
    <t>Λαστιχάκια πλακέ από καουτσούκ 50gr</t>
  </si>
  <si>
    <t xml:space="preserve"> Λαστιχάκια 160γρ. Βαζάκι</t>
  </si>
  <si>
    <t>Κοπίδι μέγαλο με ασφάλεια</t>
  </si>
  <si>
    <t>Ψαλίδι γραφείου 18cm</t>
  </si>
  <si>
    <t>Ημερολόγιο ημερήσιο  17x25 Simple με σκληρό εξώφυλλο σε διάφορα χρώματα</t>
  </si>
  <si>
    <t>ΘΗΚΕΣ CD χάρτινη/1τμχ Λευκή με παράθυρο</t>
  </si>
  <si>
    <t xml:space="preserve"> CD-R  52x 700GB 50τμχ. </t>
  </si>
  <si>
    <t xml:space="preserve"> DVD-R 16x 4.7GB Cake 50τμχ</t>
  </si>
  <si>
    <t>Κουτί αρχειοθέτησης λάστιχο 25x35  Ράχη 5cm Μαύρο</t>
  </si>
  <si>
    <t>Κουτί αρχειοθέτησης λάστιχο 25x35 Ράχη 12cm Μαύρο</t>
  </si>
  <si>
    <t>ΤΑΙΝΙΑ ΣΗΜΑΝΣΗΣ 7εκ./100 μέτρα</t>
  </si>
  <si>
    <t>ΤΑΙΝΙΑ ΣΥΣΚΕΥΑΣΙΑΣ ΔΙΑΦΑΝΗ 48χιλ/66μ</t>
  </si>
  <si>
    <t xml:space="preserve">Σουπλ 40 θέσεων Α4 Μαύρο </t>
  </si>
  <si>
    <t>ΒΙΒΛΙΟ ΦΟΙΤΗΣΗΣ Α/ΘΜΙΑ &amp; Β/ΘΜΙΑ 100Φ.</t>
  </si>
  <si>
    <t>ΗΜΕΡΟΛΟΓΙΟ ΗΜΕΡΗΣΙΟ ΣΧΟΛΙΚΗΣ ΖΩΗΣ 21*29, 50Φ.</t>
  </si>
  <si>
    <t xml:space="preserve">ΤΣΟΧΑ ΧΕΙΡΟΤΕΧΝΙΑΣ ΡΟΛΟ ΔΙΑΦΟΡΑ ΧΡΩΜΑΤΑ, ΣΤΑΘΕΡΗ ΥΦΗ ΒΑΡΟΣ 180-200gr ΔΙΑΣΤΑΣΕΙΣ 45εκ.-1,5χιλ.*5μ. </t>
  </si>
  <si>
    <t>ΚΟΛΛΑ ΝΤΕΚΟΥΠΑΖ ΜΕ ΒΑΣΗ ΤΟ ΝΕΡΟ, ΧΩΡΙΣ ΔΙΑΛΥΤΕΣ 500gr</t>
  </si>
  <si>
    <t>ΧAΡΤΟΝΑΚΙΑ Α4 λευκό 160</t>
  </si>
  <si>
    <t>ΧAΡΤΟΝΑΚΙΑ Α4 έγχρωμο 160 MIX PACK</t>
  </si>
  <si>
    <t>ΧAΡΤΟΝΑΚΙΑ Α4 έγχρωμο  220 MIX PACK</t>
  </si>
  <si>
    <t>ΤΑΙΝΙΑ ΣΥΣΚΕΥΑΣΙΑΣ KRAFT</t>
  </si>
  <si>
    <t xml:space="preserve">ΥΠΟΠΟΔΙΟ γραφείου αυτορυθμιζόμενο πλαστικό </t>
  </si>
  <si>
    <t>ΦΑΚΕΛΟΣ καρρέ  16Χ23 Λευκός αυτοκόλλητος</t>
  </si>
  <si>
    <t>ΦΑΚΕΛΟΣ με φυσαλίδες  Νο7 24Χ34</t>
  </si>
  <si>
    <t>ΚΑΛΑΘΙ ΑΧΡΗΣΤΩΝ ΓΡΑΦΕΙΟΥ 23*75</t>
  </si>
  <si>
    <t>ΜΠΑΤΑΡΙΕΣ alkaline ΑΑ 4</t>
  </si>
  <si>
    <t>ΜΠΑΤΑΡΙΕΣ alkaline 9 V  1τμχ</t>
  </si>
  <si>
    <t>ΜΠΑΤΑΡΙΕΣ  AΑΑ 4</t>
  </si>
  <si>
    <t>ΣΧΟΛΙΚΑ ΤΕΤΡΑΔΙΑ 40Φ.</t>
  </si>
  <si>
    <t>ΣΦΟΥΓΓΑΡΙ ΓΙΑ ΜΑΥΡΟΠΙΝΑΚΑ ΚΙΜΩΛΙΑΣ</t>
  </si>
  <si>
    <t>ΑΥΤΟΚΟΛΛΗΤΟ ΧΑΡΤΙ Α4</t>
  </si>
  <si>
    <t>ΚΟΛΛΕΣ ΑΝΑΦΟΡΑΣ ΠΑΚΕΤΟ 400Φ</t>
  </si>
  <si>
    <t>ΦΥΛΛΑ ΠΛΑΣΤΙΚΟΠΟΙΗΣΗΣ  Α4  125 MIC 100 ΤΕΜ.</t>
  </si>
  <si>
    <t>ΦΥΛΛΑ ΠΛΑΣΤΙΚΟΠΟΙΗΣΗΣ  Α3 100 MICRON 100 ΤΕΜ.</t>
  </si>
  <si>
    <t>ΜΠΡΕΛΟΚ ΚΛΕΙΔΙΩΝ -ΕΤΙΚΕΤΕΣ 50τμχ</t>
  </si>
  <si>
    <t xml:space="preserve"> ΒΙΒΛΙΟ ΠΡΑΚΤΙΚΩΝ  21x30 100Φ. Κωδ.515Α</t>
  </si>
  <si>
    <t xml:space="preserve"> ΠΡΩΤΟΚΟΛΛΟ ΑΛΛΗΛΟΓΡΑΦΙΑΣ 25x35 100 Φύλλων Κωδ. 543</t>
  </si>
  <si>
    <t>ΠΡΩΤΟΚΟΛΛΟ ΑΛΛΗΛΟΓΡΑΦΙΑΣ 25x35cm 200 Φύλλα</t>
  </si>
  <si>
    <t>ΗΜΕΡΟΛΟΓΙΟ ΓΡΑΦΕΙΟΥ ΓΥΡΙΣΤΟ  2025</t>
  </si>
  <si>
    <t>ΗΜΕΡΗΣΙΑ ΔΕΛΤΙΑ ΑΠΟΥΣΙΩΝ</t>
  </si>
  <si>
    <t>ΘΗΚΗ ΠΛΕΞΙΓΛΑΣ ΜΟΝΟΦΥΛΛΗ ΜΕ ΚΛΙΣΗ Α4 Κ-471</t>
  </si>
  <si>
    <t>ΦΑΛΕΛΟΣ Α3 31*41 ΚΑΦΈ</t>
  </si>
  <si>
    <t xml:space="preserve">ΦΑΚΕΛΟΣ Σακούλα Α3 31Χ41 λευκός αυτοκόλλητος </t>
  </si>
  <si>
    <t>ΦΑΚΕΛΟΣ Σακούλα Α4 23Χ32 λευκός αυτοκόλλητος</t>
  </si>
  <si>
    <t>ΦΑΚΕΛΟΣ καρρέ, 11Χ23 Λευκός αυτοκόλλητος</t>
  </si>
  <si>
    <t>ΦΑΚΕΛΛΟΙ ΓΡΑΠΤΩΝ ΕΞΕΤΑΣΕΩΝ</t>
  </si>
  <si>
    <t>ΧΑΡΤΙ ΕΚΤΥΠΩΣΗΣ ΧΡΩΜΑ ΙΒΟΥΑΡ 160gr/250Φ.</t>
  </si>
  <si>
    <t>ΧΑΡΤΙ ΣΥΣΚΕΥΑΣΙΑΣ ΤΟΥ ΜΕΤΡΟΥ 100εκ./100γρ. Φυσικο χρώμα</t>
  </si>
  <si>
    <t>ΒΕΛΑΝΙΔΙΑ ΔΙΑΚΟΣΜΗΤΙΚΑ</t>
  </si>
  <si>
    <t>ΑΥΤΟΚΟΛΛΗΤΑ ΔΙΑΦΟΡΑ :ΚΑΡΔΟΥΛΕΣ,ΚΑΡΑΜΕΛΙΤΣΕΣ,ΖΟΥΖΟΥΝΙΑ Κ.Τ.Λ</t>
  </si>
  <si>
    <t>Σακουλάκια δώρου 25 τεμ Διάσταση 13*16,5εκ.</t>
  </si>
  <si>
    <t>Χωνάκια χάρτινα BASIC 15τεμ. 'Υψος 17εκ.</t>
  </si>
  <si>
    <t>KOYTAKIA ΔΩΡΟΥ ΧΑΡΤΙΝΑ ΑΠΌ ΑΝΑΓΛΥΦΟ ΧΑΡΤΟΝΙ 10τεμ. Διαστάσεις 5,5*5,5 εκ.</t>
  </si>
  <si>
    <t>ΕΤΙΚΕΤΕΣ ΦΥΣΙΚΟ ΧΡΩΜΑ ΑΠΌ ΣΚΛΗΡΟ ΧΑΡΤΟΝΙ ΣΕΤ 20  ΤΕΜ.</t>
  </si>
  <si>
    <t>ΥΦΑΣΜΑ ΑΡΑΧΝΗ ΠΟΥΑ ΣΕ ΔΙΑΦΟΡΑ ΧΡΩΜΑΤΑ 60 ΕΚ.*1 Μ.</t>
  </si>
  <si>
    <t>ΤΟΥΛΙ ΥΦΑΣΜΑ ΑΡΑΧΝΗ 28 ΕΚ./1 ΜΕΤΡΟ</t>
  </si>
  <si>
    <t>ΣΑΚΟΥΛΑΚΙΑ ΣΕΛΟΦΑΝ ΧΡΙΣΤΟΥΓΕΝΝΙΑΤΙΚΑ ΑΠΌ ΔΙΑΦΑΝΗ ΜΕΜΒΡΑΝΗ 10ΤΕΜ.ΔΙΑΣΤΑΣΕΙΣ  14,5*6*23,5</t>
  </si>
  <si>
    <t>ΞΥΛΙΝΑ lasercut ΣΤΟΙΧΕΙΑ ΔΙΑΦΟΡΑ</t>
  </si>
  <si>
    <t>ΚΑΡΤΕΣ ΕΛΑΤΟ ΜΕ ΦΑΚΕΛΟ ΜΕΤΑΛΙΖΕ ΑΣΗΜΙ-ΧΡΥΣΟ</t>
  </si>
  <si>
    <t>ΧΡΙΣΤΟΥΓΕΝΝΙΑΤΙΚΕΣ ΦΙΓΟΥΡΕΣ ΑΠΟ ΣΚΛΗΡΟ ΧΑΡΤΟΝΙ 23,5 έως 26,5 εκ./400 γρ /15τεμ.</t>
  </si>
  <si>
    <t>ΜΗΤΡΕΣ ΚΟΠΗΣ ΑΛΕΞΑΝΔΡΙΝΑ  6 μήτρες και 4 στάμπες</t>
  </si>
  <si>
    <t>ΡΟΖΕΤΕΣ ΧΑΡΤΙΝΕΣ ΛΕΥΚΕΣ 15εκ/30τεμ</t>
  </si>
  <si>
    <t>ΡΟΖΕΤΕΣ ΧΑΡΤΙΝΕΣ  ΧΡΥΣΕΣ 20εκ 1 τεμ.</t>
  </si>
  <si>
    <t>ΚΟΥΚΟΥΝΑΡΙΑ ΜΕ ΧΙΟΝΙ- ΚΟΥΚΟΥΝΑΡΙΑ ΧΡΥΣΑ 6τεμ /3-40εκ.</t>
  </si>
  <si>
    <t>ΠΟΡΤΟΚΑΛΙΑ ΑΠΟΞΗΡΑΜΕΝΑ 8εκ./50γρ. (16-17τεμ)</t>
  </si>
  <si>
    <t>ΞΥΛΑΚΙΑ ΚΑΝΕΛΑ 7-8 εκ/10τεμ</t>
  </si>
  <si>
    <t>ΓΙΡΛΑΝΤΑ ΜΕΤΑΛΙΖΕ ΧΡΥΣΟ - ΑΣΗΜΙ 2μ.</t>
  </si>
  <si>
    <t>ΓΟΥΡΙΑ διαφορα</t>
  </si>
  <si>
    <t>ΠΟΥΓΚΙ ΛΙΝΑΤΣΑ ΠΟΥΑ 13/10εκ.</t>
  </si>
  <si>
    <t>ΣΚΟΥΠΙΤΣΑ ΨΑΘΙΝΗ ΧΕΙΡΟΤΕΧΝΕΙΑΣ 13εκ.</t>
  </si>
  <si>
    <t>ΧΡΙΣΤΟΥΓΕΝΝΙΑΤΙΚΑ ΦΙΟΓΚΑΚΙΑ Mix 20τεμ</t>
  </si>
  <si>
    <t>ΓΚΙ ΚΟΚΚΙΝΑ – ΛΕΥΚΑ ΣΕΤ 24τεμ/10χιλ</t>
  </si>
  <si>
    <t>ΑΣΤΕΡΑΚΙΑ ΑΥΤΟΚΟΛΛΗΤΑ – ΕΛΑΤΑΚΙΑ ΚΑΙ ΝΙΦΑΔΕΣ  ΑΥΤΟΚΟΛΛΗΤΑ</t>
  </si>
  <si>
    <t>ΚΑΠΕΛΑΚΙΑ ΧΕΙΡΟΤΕΧΝΕΙΑΣ 25-48χιλ/50τεμ</t>
  </si>
  <si>
    <t>ΠΑΣΧΑΛΙΤΣΕΣ ΑΥΤΟΚΟΛΛΗΤΕΣ 18*4 χιλ.τεμ.</t>
  </si>
  <si>
    <t>ΚΟΤΟΠΟΥΛΑΚΙΑ ΠΑΣΤΕΛ 3εκ/12τεμ</t>
  </si>
  <si>
    <t>ΣΕΤ ΑΝΟΙΞΙΑΤΙΚΑ ΜΟΤΙΒΑ 45τεμ</t>
  </si>
  <si>
    <t>ΣΥΡΜΑ ΧΕΙΡΟΤΕΧΝΙΑΣ ΔΙΑΦΟΡΑ ΧΡΩΜΑΤΑ 0,5χιλ/50 μ.</t>
  </si>
  <si>
    <t xml:space="preserve"> ΚΟΡΔΟΝΙ ΒΑΜΒΑΚΕΡΟ ΚΟΚΚΙΝΟ-ΑΣΠΡΟ μηκος 100μ πάχος 2χιλ</t>
  </si>
  <si>
    <t>ΛΑΣΤΙΧΟ ΣΤΡΟΓΓΥΛΟ 1χιλ 4 μετρα 1 τμχ/διαφορα χρωματα</t>
  </si>
  <si>
    <t>ΚΟΡΔΕΛΑ ΛΙΝΑΤΣΑ ΔΙΑΦΟΡΑ ΧΡΩΜΑΤΑ 4εκ/ανα μέτρο</t>
  </si>
  <si>
    <t>ΚΟΡΔΟΝΙ RAPHIA MULTICOLOR 50μ από 5 χρώματα</t>
  </si>
  <si>
    <t>ΠΕΤΟΝΙΑ ΔΙΑΦΑΝΗ 0,25 χιλ *200 μ</t>
  </si>
  <si>
    <t>ΑΥΤΟΚΟΛΛΗΤΗ ΤΑΙΝΙΑ ΧΡΑΤΣ ΧΕΙΡΟΤΕΧΝΙΑΣ 2 εκ./2μ.</t>
  </si>
  <si>
    <t>ΚΟΥΜΠΙΑ ΔΙΑΦΟΡΑ ΧΡΩΜΑΤΑ MIX/ 250γρ</t>
  </si>
  <si>
    <t>ΣΗΜΑΙΑΚΙα 100τεμ/6,5 εκ,</t>
  </si>
  <si>
    <t>ΓΑΝΤΖΑΚΙΑ ΑΥΤΟΚΟΛΛΗΤΑ 10 τεμ./3 εκ. &amp; 2εκ</t>
  </si>
  <si>
    <t>KOYTIA ΑΠΟΘΗΚΕΥΣΗΣ ΧΕΙΡΟΤΕΧΝΕΙΑΣ 1LT</t>
  </si>
  <si>
    <t>KOYTIA ΑΠΟΘΗΚΕΥΣΗΣ ΧΕΙΡΟΤΕΧΝΕΙΑΣ 2LT</t>
  </si>
  <si>
    <t>KOYTIA ΑΠΟΘΗΚΕΥΣΗΣ ΧΕΙΡΟΤΕΧΝΕΙΑΣ 0,4LT</t>
  </si>
  <si>
    <t>KOYTIA ΑΠΟΘΗΚΕΥΣΗΣ ΧΕΙΡΟΤΕΧΝΕΙΑΣ 9LT</t>
  </si>
  <si>
    <t>ΤΕΜΠΕΡΕΣ ΓΙΑ ΥΦΑΣΜΑ 6*80ml</t>
  </si>
  <si>
    <t>ΦΟΡΜΑ ΣΙΛΙΚΟΝΗΣ ΦΥΛΛΑΡΑΚΙΑ, ΜΙΚΡΑ ΖΩΑΚΙΑ,ΠΟΥΛΑΚΙΑ 4-5εκ</t>
  </si>
  <si>
    <t>ΦΙΟΓΚΑΚΙΑ WILSON WOOD 12τεμ 4 αποχρώσεις</t>
  </si>
  <si>
    <t>ΠΑΖΛ ΔΙΑΦΟΡΑ</t>
  </si>
  <si>
    <t>ΒΙΒΛΙΑ ΠΑΙΔΙΚΗΣ ΛΟΓΟΤΕΧΝΙΑΣ ΔΙΑΦΟΡΑ</t>
  </si>
  <si>
    <t>ΦΥΛΛΑ ΧΑΛΚΟΥ 20*30, πάχος 1 χιλ.</t>
  </si>
  <si>
    <t xml:space="preserve">ΑΛΟΥΜΙΝΟΧΑΡΤΟ PASTEL, διπλής όψης σε διαφορα χρώματα </t>
  </si>
  <si>
    <t>ΜΑΚΙΓΙΑΖ ΠΡΟΣΩΠΟΥ 6 ΒΑΣΙΚΑ ΧΡΩΜΑΤΑ</t>
  </si>
  <si>
    <t>ΧΑΡΤΙ ΓΚΟΦΡΕ Μεταλλιζέ, Ρολό 50*50 εκ.</t>
  </si>
  <si>
    <t>ΒΕΛΟΥΤΕ ΡΟΛΟ διάφορα χρώματα 70εκ/10μ.</t>
  </si>
  <si>
    <t>ΞΥΛΟΜΠΟΓΙΑ ΧΡΥΣΗ &amp; ΑΣΗΜΙ, σετ 2τεμ.</t>
  </si>
  <si>
    <t>ΚΟΡΔΟΝΙ ΚΕΡΩΜΕΝΟ 1χιλ/100μ.</t>
  </si>
  <si>
    <t>ΚΟΡΔΟΝΙ ΦΥΣΙΚΟ ΧΡΩΜΑ &amp; ΑΛΛΑ ΧΡΩΜΑΤΑ 4χιλ/20 μέτρα</t>
  </si>
  <si>
    <t>ΛΑΜΠΑΔΕΣ 2*38</t>
  </si>
  <si>
    <t>ΣΤΕΝΣΙΛ ΑΠΌ ΠΛΑΣΤΙΚΟ ΕΛΑΣΤΙΚΟ ΥΛΙΚΟ ΜΕΓΑΛΗΣ ΑΝΤΟΧΗΣ, ΣΕΤ 6ΤΕΜ/14,5*15εκ.</t>
  </si>
  <si>
    <t xml:space="preserve">ΜΑΝΤΑΛΑΚΙΑ ΞΥΛΙΝΑ 2,5 cm/45τεμ. χρωματιστά </t>
  </si>
  <si>
    <t>ΜΑΝΑΤΑΛΑΚΙΑ ΞΥΛΙΝΑ 2,5 cm/45 τεμ. φυσικό χρώμα</t>
  </si>
  <si>
    <t>ΚΑΜΠΑΝΟΥΛΕΣ  μέγεθος 2,2εκ.</t>
  </si>
  <si>
    <t>ΚΑΜΠΑΝΟΥΛΕΣ  μέγεθος 2,5εκ.</t>
  </si>
  <si>
    <t xml:space="preserve">Ξυλάκια παγωτού  φυσικό χρώμα και χρωματιστά 60τεμ </t>
  </si>
  <si>
    <t>ΜΑΤΑΚΙΑ ΑΥΤΟΚΟΛΛΗΤΑ MIX SIZE</t>
  </si>
  <si>
    <t>GLITTTER υγρό 50ml</t>
  </si>
  <si>
    <t>ΤΑΙΝΙΑ ΜΑΓΝΗΤΙΚΗ  1,8*4</t>
  </si>
  <si>
    <t>ΤΟΥΛΙ ΣΕ ΔΙΑΦΟΡΑ ΧΡΩΜΑΤΑ ΣΕΤ 10 ΧΡΩΜΑΤΩΝ 100*140 εκ</t>
  </si>
  <si>
    <t>ΚΟΛΛΑ  STICK 40 GR</t>
  </si>
  <si>
    <t>ΚΟΛΛΑ  TWIST AND GLUE 35 ML</t>
  </si>
  <si>
    <t>ΚΟΛΛΑ  125 ml</t>
  </si>
  <si>
    <t>ΡΙΖΟΧΑΡΤΟ 118γρ. 10 φύλλα</t>
  </si>
  <si>
    <t xml:space="preserve">ΚΟΛΛΑ  ΠΑΝΤΟΚΟΛΛΗΤΗΣ/ ΚΟΛΛΑ ΡΕΥΣΤΗ Νο 12 20 ML </t>
  </si>
  <si>
    <t>ΣΥΝΟΛΟ</t>
  </si>
  <si>
    <t>ΒΙΒΛΙΟ ΔΙΔΑΣΚΟΜΕΝΗΣ ΥΛΗΣ</t>
  </si>
  <si>
    <t>Μον.μέτρησης</t>
  </si>
  <si>
    <t>Ανταλλακτικά για τους μαρκαδόρους ασπροπίνακα Vboard</t>
  </si>
  <si>
    <t>Α2. ΛΟΙΠΑ ΕΙΔΗ ΓΡΑΦΕΙΟΥ</t>
  </si>
  <si>
    <t>ΟΜΑΔΑ Γ-ΕΚΤΥΠΩΤΙΚΟ ΧΑΡΤΙ</t>
  </si>
  <si>
    <t>ΚΑΘΑΡΗ ΑΞΙΑ</t>
  </si>
  <si>
    <t>ΤΕΛΙΚΟ ΠΟΣΟ</t>
  </si>
  <si>
    <t xml:space="preserve">ΧΑΡΤΟΤΑΙΝΙΕΣ ΓΙΑ ΜΗΧΑΝΗΜΑΤΑ
POS
</t>
  </si>
  <si>
    <t>ΧΑΡΤΙ ΓΙΑ ΜΗΧΑΝΗ BRAILLE-Χαρτί Α4 λευκό 160gr πακέτο των 250 φύλλων</t>
  </si>
  <si>
    <t>Τεμ.</t>
  </si>
  <si>
    <t>Συσκ.</t>
  </si>
  <si>
    <t>Τεμ..</t>
  </si>
  <si>
    <t>Μον.Μέτρ.</t>
  </si>
  <si>
    <t>Συσκ..</t>
  </si>
  <si>
    <t xml:space="preserve">ΣΥΝΟΛΟ (ΕΙΔΗ ΜΕ Φ.Π.Α. 24%) </t>
  </si>
  <si>
    <t>ΣΥΝΟΛΟ (ΕΙΔΗ ΜΕ Φ.Π.Α. 24%)</t>
  </si>
  <si>
    <t>ΓΕΝΙΚΟ ΣΥΝΟΛΟ</t>
  </si>
  <si>
    <t>ΣΥΝΟΛΟ (ΕΙΔΗ ΜΕ Φ.Π.Α. 6%)</t>
  </si>
  <si>
    <t>Αξία Φ.Π.Α.               (24% ή 6%)</t>
  </si>
  <si>
    <t>Αξία Φ.Π.Α.               (24%)</t>
  </si>
  <si>
    <t>ΦΠΑ (24%)</t>
  </si>
  <si>
    <t>ΦΠΑ (6%)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</si>
</sst>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0" fillId="0" borderId="5" xfId="0" applyBorder="1"/>
    <xf numFmtId="0" fontId="3" fillId="0" borderId="5" xfId="0" applyFont="1" applyBorder="1" applyAlignment="1">
      <alignment horizontal="justify"/>
    </xf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left"/>
    </xf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3" fillId="0" borderId="7" xfId="0" applyFont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0" fillId="0" borderId="10" xfId="0" applyBorder="1"/>
    <xf numFmtId="0" fontId="2" fillId="0" borderId="0" xfId="0" applyFont="1" applyAlignment="1">
      <alignment wrapText="1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0" xfId="0" applyFill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right"/>
    </xf>
    <xf numFmtId="164" fontId="0" fillId="0" borderId="7" xfId="0" applyNumberFormat="1" applyBorder="1"/>
    <xf numFmtId="164" fontId="1" fillId="2" borderId="13" xfId="0" applyNumberFormat="1" applyFont="1" applyFill="1" applyBorder="1" applyAlignment="1">
      <alignment horizontal="center" wrapText="1"/>
    </xf>
    <xf numFmtId="164" fontId="1" fillId="2" borderId="14" xfId="0" applyNumberFormat="1" applyFont="1" applyFill="1" applyBorder="1" applyAlignment="1">
      <alignment horizontal="center" wrapText="1"/>
    </xf>
    <xf numFmtId="164" fontId="0" fillId="0" borderId="5" xfId="0" applyNumberFormat="1" applyBorder="1"/>
    <xf numFmtId="164" fontId="0" fillId="0" borderId="16" xfId="0" applyNumberFormat="1" applyBorder="1"/>
    <xf numFmtId="164" fontId="0" fillId="0" borderId="10" xfId="0" applyNumberFormat="1" applyBorder="1"/>
    <xf numFmtId="164" fontId="0" fillId="0" borderId="17" xfId="0" applyNumberFormat="1" applyBorder="1"/>
    <xf numFmtId="164" fontId="0" fillId="0" borderId="11" xfId="0" applyNumberFormat="1" applyBorder="1"/>
    <xf numFmtId="164" fontId="0" fillId="0" borderId="5" xfId="0" applyNumberFormat="1" applyBorder="1" applyAlignment="1">
      <alignment horizontal="right"/>
    </xf>
    <xf numFmtId="164" fontId="0" fillId="0" borderId="0" xfId="0" applyNumberFormat="1"/>
    <xf numFmtId="164" fontId="1" fillId="2" borderId="2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164" fontId="6" fillId="0" borderId="1" xfId="0" applyNumberFormat="1" applyFont="1" applyBorder="1"/>
    <xf numFmtId="164" fontId="0" fillId="0" borderId="6" xfId="0" applyNumberFormat="1" applyBorder="1"/>
    <xf numFmtId="164" fontId="1" fillId="2" borderId="8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2" fillId="0" borderId="5" xfId="0" applyNumberFormat="1" applyFont="1" applyBorder="1"/>
    <xf numFmtId="0" fontId="1" fillId="2" borderId="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164" fontId="0" fillId="0" borderId="5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5" borderId="5" xfId="0" applyNumberFormat="1" applyFont="1" applyFill="1" applyBorder="1" applyAlignment="1">
      <alignment horizontal="center"/>
    </xf>
    <xf numFmtId="9" fontId="8" fillId="6" borderId="5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zoomScale="70" zoomScaleNormal="70" workbookViewId="0">
      <selection activeCell="D31" sqref="D31"/>
    </sheetView>
  </sheetViews>
  <sheetFormatPr defaultRowHeight="15" x14ac:dyDescent="0.25"/>
  <cols>
    <col min="1" max="1" width="6.85546875" style="10" customWidth="1"/>
    <col min="2" max="2" width="52" style="5" customWidth="1"/>
    <col min="3" max="3" width="8" style="5" customWidth="1"/>
    <col min="4" max="4" width="10.28515625" style="5" bestFit="1" customWidth="1"/>
    <col min="5" max="5" width="9.140625" style="42"/>
    <col min="6" max="6" width="11.140625" style="42" bestFit="1" customWidth="1"/>
    <col min="7" max="7" width="10.140625" style="42" bestFit="1" customWidth="1"/>
    <col min="8" max="8" width="11.140625" style="42" bestFit="1" customWidth="1"/>
    <col min="9" max="16384" width="9.140625" style="5"/>
  </cols>
  <sheetData>
    <row r="1" spans="1:9" x14ac:dyDescent="0.25">
      <c r="A1" s="21"/>
      <c r="B1" s="15"/>
      <c r="C1" s="15"/>
      <c r="D1" s="15"/>
      <c r="E1" s="39"/>
      <c r="F1" s="39"/>
      <c r="G1" s="39"/>
      <c r="H1" s="39"/>
    </row>
    <row r="2" spans="1:9" ht="15.75" thickBot="1" x14ac:dyDescent="0.3">
      <c r="A2" s="69" t="s">
        <v>225</v>
      </c>
      <c r="B2" s="69"/>
      <c r="C2" s="25"/>
      <c r="D2" s="15"/>
      <c r="E2" s="39"/>
      <c r="F2" s="39"/>
      <c r="G2" s="39"/>
      <c r="H2" s="39"/>
      <c r="I2" s="14"/>
    </row>
    <row r="3" spans="1:9" ht="24.75" x14ac:dyDescent="0.25">
      <c r="A3" s="36" t="s">
        <v>0</v>
      </c>
      <c r="B3" s="37" t="s">
        <v>1</v>
      </c>
      <c r="C3" s="37" t="s">
        <v>398</v>
      </c>
      <c r="D3" s="37" t="s">
        <v>2</v>
      </c>
      <c r="E3" s="40" t="s">
        <v>3</v>
      </c>
      <c r="F3" s="40" t="s">
        <v>4</v>
      </c>
      <c r="G3" s="40" t="s">
        <v>5</v>
      </c>
      <c r="H3" s="41" t="s">
        <v>6</v>
      </c>
      <c r="I3" s="14"/>
    </row>
    <row r="4" spans="1:9" x14ac:dyDescent="0.25">
      <c r="A4" s="23">
        <v>1</v>
      </c>
      <c r="B4" s="6" t="s">
        <v>7</v>
      </c>
      <c r="C4" s="6" t="s">
        <v>406</v>
      </c>
      <c r="D4" s="5">
        <v>14</v>
      </c>
      <c r="E4" s="47"/>
      <c r="F4" s="42">
        <f>D4*E4</f>
        <v>0</v>
      </c>
      <c r="G4" s="42">
        <f>0.24*F4</f>
        <v>0</v>
      </c>
      <c r="H4" s="43">
        <f>1.24*F4</f>
        <v>0</v>
      </c>
      <c r="I4" s="14"/>
    </row>
    <row r="5" spans="1:9" x14ac:dyDescent="0.25">
      <c r="A5" s="23">
        <v>2</v>
      </c>
      <c r="B5" s="6" t="s">
        <v>8</v>
      </c>
      <c r="C5" s="6" t="s">
        <v>406</v>
      </c>
      <c r="D5" s="5">
        <v>8</v>
      </c>
      <c r="E5" s="47"/>
      <c r="F5" s="42">
        <f t="shared" ref="F5:F68" si="0">D5*E5</f>
        <v>0</v>
      </c>
      <c r="G5" s="42">
        <f t="shared" ref="G5:G68" si="1">0.24*F5</f>
        <v>0</v>
      </c>
      <c r="H5" s="43">
        <f t="shared" ref="H5:H68" si="2">1.24*F5</f>
        <v>0</v>
      </c>
      <c r="I5" s="14"/>
    </row>
    <row r="6" spans="1:9" x14ac:dyDescent="0.25">
      <c r="A6" s="23">
        <v>3</v>
      </c>
      <c r="B6" s="6" t="s">
        <v>9</v>
      </c>
      <c r="C6" s="6" t="s">
        <v>406</v>
      </c>
      <c r="D6" s="5">
        <v>194</v>
      </c>
      <c r="E6" s="47"/>
      <c r="F6" s="42">
        <f t="shared" si="0"/>
        <v>0</v>
      </c>
      <c r="G6" s="42">
        <f t="shared" si="1"/>
        <v>0</v>
      </c>
      <c r="H6" s="43">
        <f t="shared" si="2"/>
        <v>0</v>
      </c>
      <c r="I6" s="14"/>
    </row>
    <row r="7" spans="1:9" x14ac:dyDescent="0.25">
      <c r="A7" s="23">
        <v>4</v>
      </c>
      <c r="B7" s="6" t="s">
        <v>10</v>
      </c>
      <c r="C7" s="6" t="s">
        <v>406</v>
      </c>
      <c r="D7" s="5">
        <v>11</v>
      </c>
      <c r="E7" s="47"/>
      <c r="F7" s="42">
        <f t="shared" si="0"/>
        <v>0</v>
      </c>
      <c r="G7" s="42">
        <f t="shared" si="1"/>
        <v>0</v>
      </c>
      <c r="H7" s="43">
        <f t="shared" si="2"/>
        <v>0</v>
      </c>
      <c r="I7" s="14"/>
    </row>
    <row r="8" spans="1:9" ht="30" x14ac:dyDescent="0.25">
      <c r="A8" s="23">
        <v>5</v>
      </c>
      <c r="B8" s="6" t="s">
        <v>11</v>
      </c>
      <c r="C8" s="6" t="s">
        <v>406</v>
      </c>
      <c r="D8" s="5">
        <v>69</v>
      </c>
      <c r="E8" s="47"/>
      <c r="F8" s="42">
        <f t="shared" si="0"/>
        <v>0</v>
      </c>
      <c r="G8" s="42">
        <f t="shared" si="1"/>
        <v>0</v>
      </c>
      <c r="H8" s="43">
        <f t="shared" si="2"/>
        <v>0</v>
      </c>
      <c r="I8" s="14"/>
    </row>
    <row r="9" spans="1:9" ht="30" x14ac:dyDescent="0.25">
      <c r="A9" s="23">
        <v>6</v>
      </c>
      <c r="B9" s="6" t="s">
        <v>12</v>
      </c>
      <c r="C9" s="6" t="s">
        <v>406</v>
      </c>
      <c r="D9" s="5">
        <v>149</v>
      </c>
      <c r="E9" s="47"/>
      <c r="F9" s="42">
        <f t="shared" si="0"/>
        <v>0</v>
      </c>
      <c r="G9" s="42">
        <f t="shared" si="1"/>
        <v>0</v>
      </c>
      <c r="H9" s="43">
        <f t="shared" si="2"/>
        <v>0</v>
      </c>
      <c r="I9" s="14"/>
    </row>
    <row r="10" spans="1:9" x14ac:dyDescent="0.25">
      <c r="A10" s="23">
        <v>7</v>
      </c>
      <c r="B10" s="6" t="s">
        <v>13</v>
      </c>
      <c r="C10" s="6" t="s">
        <v>406</v>
      </c>
      <c r="D10" s="5">
        <v>25</v>
      </c>
      <c r="F10" s="42">
        <f t="shared" si="0"/>
        <v>0</v>
      </c>
      <c r="G10" s="42">
        <f t="shared" si="1"/>
        <v>0</v>
      </c>
      <c r="H10" s="43">
        <f t="shared" si="2"/>
        <v>0</v>
      </c>
      <c r="I10" s="14"/>
    </row>
    <row r="11" spans="1:9" x14ac:dyDescent="0.25">
      <c r="A11" s="23">
        <v>8</v>
      </c>
      <c r="B11" s="6" t="s">
        <v>181</v>
      </c>
      <c r="C11" s="6" t="s">
        <v>406</v>
      </c>
      <c r="D11" s="5">
        <v>130</v>
      </c>
      <c r="E11" s="47"/>
      <c r="F11" s="42">
        <f t="shared" si="0"/>
        <v>0</v>
      </c>
      <c r="G11" s="42">
        <f t="shared" si="1"/>
        <v>0</v>
      </c>
      <c r="H11" s="43">
        <f t="shared" si="2"/>
        <v>0</v>
      </c>
      <c r="I11" s="14"/>
    </row>
    <row r="12" spans="1:9" x14ac:dyDescent="0.25">
      <c r="A12" s="23">
        <v>9</v>
      </c>
      <c r="B12" s="6" t="s">
        <v>15</v>
      </c>
      <c r="C12" s="6" t="s">
        <v>406</v>
      </c>
      <c r="D12" s="5">
        <v>8</v>
      </c>
      <c r="E12" s="47"/>
      <c r="F12" s="42">
        <f t="shared" si="0"/>
        <v>0</v>
      </c>
      <c r="G12" s="42">
        <f t="shared" si="1"/>
        <v>0</v>
      </c>
      <c r="H12" s="43">
        <f t="shared" si="2"/>
        <v>0</v>
      </c>
      <c r="I12" s="14"/>
    </row>
    <row r="13" spans="1:9" x14ac:dyDescent="0.25">
      <c r="A13" s="23">
        <v>10</v>
      </c>
      <c r="B13" s="6" t="s">
        <v>16</v>
      </c>
      <c r="C13" s="6" t="s">
        <v>406</v>
      </c>
      <c r="D13" s="5">
        <v>20</v>
      </c>
      <c r="E13" s="47"/>
      <c r="F13" s="42">
        <f t="shared" si="0"/>
        <v>0</v>
      </c>
      <c r="G13" s="42">
        <f t="shared" si="1"/>
        <v>0</v>
      </c>
      <c r="H13" s="43">
        <f t="shared" si="2"/>
        <v>0</v>
      </c>
      <c r="I13" s="14"/>
    </row>
    <row r="14" spans="1:9" x14ac:dyDescent="0.25">
      <c r="A14" s="23">
        <v>11</v>
      </c>
      <c r="B14" s="6" t="s">
        <v>17</v>
      </c>
      <c r="C14" s="6" t="s">
        <v>407</v>
      </c>
      <c r="D14" s="5">
        <v>753</v>
      </c>
      <c r="E14" s="47"/>
      <c r="F14" s="42">
        <f t="shared" si="0"/>
        <v>0</v>
      </c>
      <c r="G14" s="42">
        <f t="shared" si="1"/>
        <v>0</v>
      </c>
      <c r="H14" s="43">
        <f t="shared" si="2"/>
        <v>0</v>
      </c>
      <c r="I14" s="14"/>
    </row>
    <row r="15" spans="1:9" x14ac:dyDescent="0.25">
      <c r="A15" s="23">
        <v>12</v>
      </c>
      <c r="B15" s="6" t="s">
        <v>182</v>
      </c>
      <c r="C15" s="6" t="s">
        <v>407</v>
      </c>
      <c r="D15" s="5">
        <v>778</v>
      </c>
      <c r="E15" s="47"/>
      <c r="F15" s="42">
        <f t="shared" si="0"/>
        <v>0</v>
      </c>
      <c r="G15" s="42">
        <f t="shared" si="1"/>
        <v>0</v>
      </c>
      <c r="H15" s="43">
        <f t="shared" si="2"/>
        <v>0</v>
      </c>
      <c r="I15" s="14"/>
    </row>
    <row r="16" spans="1:9" x14ac:dyDescent="0.25">
      <c r="A16" s="23">
        <v>13</v>
      </c>
      <c r="B16" s="6" t="s">
        <v>269</v>
      </c>
      <c r="C16" s="6" t="s">
        <v>406</v>
      </c>
      <c r="D16" s="5">
        <v>377</v>
      </c>
      <c r="E16" s="47"/>
      <c r="F16" s="42">
        <f t="shared" si="0"/>
        <v>0</v>
      </c>
      <c r="G16" s="42">
        <f t="shared" si="1"/>
        <v>0</v>
      </c>
      <c r="H16" s="43">
        <f t="shared" si="2"/>
        <v>0</v>
      </c>
      <c r="I16" s="14"/>
    </row>
    <row r="17" spans="1:9" x14ac:dyDescent="0.25">
      <c r="A17" s="23">
        <v>14</v>
      </c>
      <c r="B17" s="6" t="s">
        <v>18</v>
      </c>
      <c r="C17" s="6" t="s">
        <v>406</v>
      </c>
      <c r="D17" s="5">
        <v>27</v>
      </c>
      <c r="E17" s="47"/>
      <c r="F17" s="42">
        <f t="shared" si="0"/>
        <v>0</v>
      </c>
      <c r="G17" s="42">
        <f t="shared" si="1"/>
        <v>0</v>
      </c>
      <c r="H17" s="43">
        <f t="shared" si="2"/>
        <v>0</v>
      </c>
      <c r="I17" s="14"/>
    </row>
    <row r="18" spans="1:9" x14ac:dyDescent="0.25">
      <c r="A18" s="23">
        <v>15</v>
      </c>
      <c r="B18" s="6" t="s">
        <v>19</v>
      </c>
      <c r="C18" s="6" t="s">
        <v>406</v>
      </c>
      <c r="D18" s="5">
        <v>12</v>
      </c>
      <c r="E18" s="47"/>
      <c r="F18" s="42">
        <f t="shared" si="0"/>
        <v>0</v>
      </c>
      <c r="G18" s="42">
        <f t="shared" si="1"/>
        <v>0</v>
      </c>
      <c r="H18" s="43">
        <f t="shared" si="2"/>
        <v>0</v>
      </c>
      <c r="I18" s="14"/>
    </row>
    <row r="19" spans="1:9" x14ac:dyDescent="0.25">
      <c r="A19" s="23">
        <v>16</v>
      </c>
      <c r="B19" s="6" t="s">
        <v>20</v>
      </c>
      <c r="C19" s="6" t="s">
        <v>406</v>
      </c>
      <c r="D19" s="5">
        <v>13</v>
      </c>
      <c r="E19" s="47"/>
      <c r="F19" s="42">
        <f t="shared" si="0"/>
        <v>0</v>
      </c>
      <c r="G19" s="42">
        <f t="shared" si="1"/>
        <v>0</v>
      </c>
      <c r="H19" s="43">
        <f t="shared" si="2"/>
        <v>0</v>
      </c>
      <c r="I19" s="14"/>
    </row>
    <row r="20" spans="1:9" x14ac:dyDescent="0.25">
      <c r="A20" s="23">
        <v>17</v>
      </c>
      <c r="B20" s="6" t="s">
        <v>21</v>
      </c>
      <c r="C20" s="6" t="s">
        <v>406</v>
      </c>
      <c r="D20" s="5">
        <v>141</v>
      </c>
      <c r="E20" s="47"/>
      <c r="F20" s="42">
        <f t="shared" si="0"/>
        <v>0</v>
      </c>
      <c r="G20" s="42">
        <f t="shared" si="1"/>
        <v>0</v>
      </c>
      <c r="H20" s="43">
        <f t="shared" si="2"/>
        <v>0</v>
      </c>
      <c r="I20" s="14"/>
    </row>
    <row r="21" spans="1:9" ht="45" x14ac:dyDescent="0.25">
      <c r="A21" s="23">
        <v>18</v>
      </c>
      <c r="B21" s="6" t="s">
        <v>183</v>
      </c>
      <c r="C21" s="6" t="s">
        <v>406</v>
      </c>
      <c r="D21" s="5">
        <v>19</v>
      </c>
      <c r="F21" s="42">
        <f>D22*E21</f>
        <v>0</v>
      </c>
      <c r="G21" s="42">
        <f t="shared" si="1"/>
        <v>0</v>
      </c>
      <c r="H21" s="43">
        <f t="shared" si="2"/>
        <v>0</v>
      </c>
      <c r="I21" s="14"/>
    </row>
    <row r="22" spans="1:9" x14ac:dyDescent="0.25">
      <c r="A22" s="23">
        <v>19</v>
      </c>
      <c r="B22" s="6" t="s">
        <v>23</v>
      </c>
      <c r="C22" s="6" t="s">
        <v>406</v>
      </c>
      <c r="D22" s="5">
        <v>38</v>
      </c>
      <c r="F22" s="42">
        <f>D23*E22</f>
        <v>0</v>
      </c>
      <c r="G22" s="42">
        <f t="shared" si="1"/>
        <v>0</v>
      </c>
      <c r="H22" s="43">
        <f t="shared" si="2"/>
        <v>0</v>
      </c>
      <c r="I22" s="14"/>
    </row>
    <row r="23" spans="1:9" x14ac:dyDescent="0.25">
      <c r="A23" s="23">
        <v>20</v>
      </c>
      <c r="B23" s="6" t="s">
        <v>24</v>
      </c>
      <c r="C23" s="6" t="s">
        <v>406</v>
      </c>
      <c r="D23" s="5">
        <v>16</v>
      </c>
      <c r="F23" s="42">
        <f t="shared" si="0"/>
        <v>0</v>
      </c>
      <c r="G23" s="42">
        <f t="shared" si="1"/>
        <v>0</v>
      </c>
      <c r="H23" s="43">
        <f t="shared" si="2"/>
        <v>0</v>
      </c>
      <c r="I23" s="14"/>
    </row>
    <row r="24" spans="1:9" x14ac:dyDescent="0.25">
      <c r="A24" s="23">
        <v>21</v>
      </c>
      <c r="B24" s="6" t="s">
        <v>184</v>
      </c>
      <c r="C24" s="6" t="s">
        <v>406</v>
      </c>
      <c r="D24" s="5">
        <v>171</v>
      </c>
      <c r="F24" s="42">
        <f t="shared" si="0"/>
        <v>0</v>
      </c>
      <c r="G24" s="42">
        <f t="shared" si="1"/>
        <v>0</v>
      </c>
      <c r="H24" s="43">
        <f t="shared" si="2"/>
        <v>0</v>
      </c>
      <c r="I24" s="14"/>
    </row>
    <row r="25" spans="1:9" ht="30" x14ac:dyDescent="0.25">
      <c r="A25" s="23">
        <v>22</v>
      </c>
      <c r="B25" s="6" t="s">
        <v>185</v>
      </c>
      <c r="C25" s="6" t="s">
        <v>406</v>
      </c>
      <c r="D25" s="5">
        <v>519</v>
      </c>
      <c r="E25" s="47"/>
      <c r="F25" s="42">
        <f t="shared" si="0"/>
        <v>0</v>
      </c>
      <c r="G25" s="42">
        <f t="shared" si="1"/>
        <v>0</v>
      </c>
      <c r="H25" s="43">
        <f t="shared" si="2"/>
        <v>0</v>
      </c>
      <c r="I25" s="14"/>
    </row>
    <row r="26" spans="1:9" ht="30" x14ac:dyDescent="0.25">
      <c r="A26" s="23">
        <v>23</v>
      </c>
      <c r="B26" s="6" t="s">
        <v>186</v>
      </c>
      <c r="C26" s="6" t="s">
        <v>406</v>
      </c>
      <c r="D26" s="5">
        <v>801</v>
      </c>
      <c r="E26" s="47"/>
      <c r="F26" s="42">
        <f t="shared" si="0"/>
        <v>0</v>
      </c>
      <c r="G26" s="42">
        <f t="shared" si="1"/>
        <v>0</v>
      </c>
      <c r="H26" s="43">
        <f t="shared" si="2"/>
        <v>0</v>
      </c>
      <c r="I26" s="14"/>
    </row>
    <row r="27" spans="1:9" x14ac:dyDescent="0.25">
      <c r="A27" s="23">
        <v>24</v>
      </c>
      <c r="B27" s="6" t="s">
        <v>25</v>
      </c>
      <c r="C27" s="6" t="s">
        <v>406</v>
      </c>
      <c r="D27" s="5">
        <v>13</v>
      </c>
      <c r="E27" s="47"/>
      <c r="F27" s="42">
        <f t="shared" si="0"/>
        <v>0</v>
      </c>
      <c r="G27" s="42">
        <f t="shared" si="1"/>
        <v>0</v>
      </c>
      <c r="H27" s="43">
        <f t="shared" si="2"/>
        <v>0</v>
      </c>
      <c r="I27" s="14"/>
    </row>
    <row r="28" spans="1:9" x14ac:dyDescent="0.25">
      <c r="A28" s="23">
        <v>25</v>
      </c>
      <c r="B28" s="6" t="s">
        <v>26</v>
      </c>
      <c r="C28" s="6" t="s">
        <v>406</v>
      </c>
      <c r="D28" s="5">
        <v>14</v>
      </c>
      <c r="E28" s="47"/>
      <c r="F28" s="42">
        <f t="shared" si="0"/>
        <v>0</v>
      </c>
      <c r="G28" s="42">
        <f t="shared" si="1"/>
        <v>0</v>
      </c>
      <c r="H28" s="43">
        <f t="shared" si="2"/>
        <v>0</v>
      </c>
      <c r="I28" s="14"/>
    </row>
    <row r="29" spans="1:9" ht="30" x14ac:dyDescent="0.25">
      <c r="A29" s="23">
        <v>26</v>
      </c>
      <c r="B29" s="6" t="s">
        <v>187</v>
      </c>
      <c r="C29" s="6" t="s">
        <v>407</v>
      </c>
      <c r="D29" s="5">
        <v>57</v>
      </c>
      <c r="E29" s="47"/>
      <c r="F29" s="42">
        <f t="shared" si="0"/>
        <v>0</v>
      </c>
      <c r="G29" s="42">
        <f t="shared" si="1"/>
        <v>0</v>
      </c>
      <c r="H29" s="43">
        <f t="shared" si="2"/>
        <v>0</v>
      </c>
      <c r="I29" s="14"/>
    </row>
    <row r="30" spans="1:9" ht="30" x14ac:dyDescent="0.25">
      <c r="A30" s="23">
        <v>27</v>
      </c>
      <c r="B30" s="6" t="s">
        <v>188</v>
      </c>
      <c r="C30" s="6" t="s">
        <v>407</v>
      </c>
      <c r="D30" s="5">
        <v>58</v>
      </c>
      <c r="E30" s="47"/>
      <c r="F30" s="42">
        <f t="shared" si="0"/>
        <v>0</v>
      </c>
      <c r="G30" s="42">
        <f t="shared" si="1"/>
        <v>0</v>
      </c>
      <c r="H30" s="43">
        <f t="shared" si="2"/>
        <v>0</v>
      </c>
      <c r="I30" s="14"/>
    </row>
    <row r="31" spans="1:9" ht="30" x14ac:dyDescent="0.25">
      <c r="A31" s="23">
        <v>28</v>
      </c>
      <c r="B31" s="6" t="s">
        <v>189</v>
      </c>
      <c r="C31" s="6" t="s">
        <v>407</v>
      </c>
      <c r="D31" s="5">
        <v>54</v>
      </c>
      <c r="E31" s="47"/>
      <c r="F31" s="42">
        <f t="shared" si="0"/>
        <v>0</v>
      </c>
      <c r="G31" s="42">
        <f t="shared" si="1"/>
        <v>0</v>
      </c>
      <c r="H31" s="43">
        <f t="shared" si="2"/>
        <v>0</v>
      </c>
      <c r="I31" s="14"/>
    </row>
    <row r="32" spans="1:9" ht="30" x14ac:dyDescent="0.25">
      <c r="A32" s="23">
        <v>29</v>
      </c>
      <c r="B32" s="6" t="s">
        <v>190</v>
      </c>
      <c r="C32" s="6" t="s">
        <v>407</v>
      </c>
      <c r="D32" s="5">
        <v>51</v>
      </c>
      <c r="E32" s="47"/>
      <c r="F32" s="42">
        <f t="shared" si="0"/>
        <v>0</v>
      </c>
      <c r="G32" s="42">
        <f t="shared" si="1"/>
        <v>0</v>
      </c>
      <c r="H32" s="43">
        <f t="shared" si="2"/>
        <v>0</v>
      </c>
      <c r="I32" s="14"/>
    </row>
    <row r="33" spans="1:9" x14ac:dyDescent="0.25">
      <c r="A33" s="23">
        <v>30</v>
      </c>
      <c r="B33" s="6" t="s">
        <v>191</v>
      </c>
      <c r="C33" s="6" t="s">
        <v>406</v>
      </c>
      <c r="D33" s="5">
        <v>95</v>
      </c>
      <c r="E33" s="47"/>
      <c r="F33" s="42">
        <f t="shared" si="0"/>
        <v>0</v>
      </c>
      <c r="G33" s="42">
        <f t="shared" si="1"/>
        <v>0</v>
      </c>
      <c r="H33" s="43">
        <f t="shared" si="2"/>
        <v>0</v>
      </c>
      <c r="I33" s="14"/>
    </row>
    <row r="34" spans="1:9" x14ac:dyDescent="0.25">
      <c r="A34" s="23">
        <v>31</v>
      </c>
      <c r="B34" s="6" t="s">
        <v>27</v>
      </c>
      <c r="C34" s="6" t="s">
        <v>406</v>
      </c>
      <c r="D34" s="5">
        <v>20</v>
      </c>
      <c r="E34" s="47"/>
      <c r="F34" s="42">
        <f t="shared" si="0"/>
        <v>0</v>
      </c>
      <c r="G34" s="42">
        <f t="shared" si="1"/>
        <v>0</v>
      </c>
      <c r="H34" s="43">
        <f t="shared" si="2"/>
        <v>0</v>
      </c>
      <c r="I34" s="14"/>
    </row>
    <row r="35" spans="1:9" x14ac:dyDescent="0.25">
      <c r="A35" s="23">
        <v>32</v>
      </c>
      <c r="B35" s="6" t="s">
        <v>192</v>
      </c>
      <c r="C35" s="6" t="s">
        <v>406</v>
      </c>
      <c r="D35" s="5">
        <v>138</v>
      </c>
      <c r="E35" s="47"/>
      <c r="F35" s="42">
        <f t="shared" si="0"/>
        <v>0</v>
      </c>
      <c r="G35" s="42">
        <f t="shared" si="1"/>
        <v>0</v>
      </c>
      <c r="H35" s="43">
        <f t="shared" si="2"/>
        <v>0</v>
      </c>
      <c r="I35" s="14"/>
    </row>
    <row r="36" spans="1:9" x14ac:dyDescent="0.25">
      <c r="A36" s="23">
        <v>33</v>
      </c>
      <c r="B36" s="6" t="s">
        <v>28</v>
      </c>
      <c r="C36" s="6" t="s">
        <v>406</v>
      </c>
      <c r="D36" s="5">
        <v>43</v>
      </c>
      <c r="E36" s="47"/>
      <c r="F36" s="42">
        <f t="shared" si="0"/>
        <v>0</v>
      </c>
      <c r="G36" s="42">
        <f t="shared" si="1"/>
        <v>0</v>
      </c>
      <c r="H36" s="43">
        <f t="shared" si="2"/>
        <v>0</v>
      </c>
      <c r="I36" s="14"/>
    </row>
    <row r="37" spans="1:9" x14ac:dyDescent="0.25">
      <c r="A37" s="23">
        <v>33</v>
      </c>
      <c r="B37" s="6" t="s">
        <v>29</v>
      </c>
      <c r="C37" s="6" t="s">
        <v>406</v>
      </c>
      <c r="D37" s="5">
        <v>20</v>
      </c>
      <c r="E37" s="47"/>
      <c r="F37" s="42">
        <f t="shared" si="0"/>
        <v>0</v>
      </c>
      <c r="G37" s="42">
        <f t="shared" si="1"/>
        <v>0</v>
      </c>
      <c r="H37" s="43">
        <f t="shared" si="2"/>
        <v>0</v>
      </c>
      <c r="I37" s="14"/>
    </row>
    <row r="38" spans="1:9" x14ac:dyDescent="0.25">
      <c r="A38" s="23">
        <v>34</v>
      </c>
      <c r="B38" s="6" t="s">
        <v>285</v>
      </c>
      <c r="C38" s="6" t="s">
        <v>406</v>
      </c>
      <c r="D38" s="5">
        <v>38</v>
      </c>
      <c r="E38" s="47"/>
      <c r="F38" s="42">
        <f t="shared" si="0"/>
        <v>0</v>
      </c>
      <c r="G38" s="42">
        <f t="shared" si="1"/>
        <v>0</v>
      </c>
      <c r="H38" s="43">
        <f t="shared" si="2"/>
        <v>0</v>
      </c>
      <c r="I38" s="14"/>
    </row>
    <row r="39" spans="1:9" x14ac:dyDescent="0.25">
      <c r="A39" s="23">
        <v>35</v>
      </c>
      <c r="B39" s="6" t="s">
        <v>284</v>
      </c>
      <c r="C39" s="6" t="s">
        <v>406</v>
      </c>
      <c r="D39" s="5">
        <v>35</v>
      </c>
      <c r="E39" s="47"/>
      <c r="F39" s="42">
        <f t="shared" si="0"/>
        <v>0</v>
      </c>
      <c r="G39" s="42">
        <f t="shared" si="1"/>
        <v>0</v>
      </c>
      <c r="H39" s="43">
        <f t="shared" si="2"/>
        <v>0</v>
      </c>
      <c r="I39" s="14"/>
    </row>
    <row r="40" spans="1:9" ht="30" x14ac:dyDescent="0.25">
      <c r="A40" s="23">
        <v>36</v>
      </c>
      <c r="B40" s="6" t="s">
        <v>272</v>
      </c>
      <c r="C40" s="6" t="s">
        <v>406</v>
      </c>
      <c r="D40" s="5">
        <v>56</v>
      </c>
      <c r="E40" s="47"/>
      <c r="F40" s="42">
        <f t="shared" si="0"/>
        <v>0</v>
      </c>
      <c r="G40" s="42">
        <f t="shared" si="1"/>
        <v>0</v>
      </c>
      <c r="H40" s="43">
        <f t="shared" si="2"/>
        <v>0</v>
      </c>
      <c r="I40" s="14"/>
    </row>
    <row r="41" spans="1:9" x14ac:dyDescent="0.25">
      <c r="A41" s="23">
        <v>37</v>
      </c>
      <c r="B41" s="6" t="s">
        <v>30</v>
      </c>
      <c r="C41" s="6" t="s">
        <v>406</v>
      </c>
      <c r="D41" s="5">
        <v>68</v>
      </c>
      <c r="E41" s="47"/>
      <c r="F41" s="42">
        <f t="shared" si="0"/>
        <v>0</v>
      </c>
      <c r="G41" s="42">
        <f t="shared" si="1"/>
        <v>0</v>
      </c>
      <c r="H41" s="43">
        <f t="shared" si="2"/>
        <v>0</v>
      </c>
      <c r="I41" s="14"/>
    </row>
    <row r="42" spans="1:9" x14ac:dyDescent="0.25">
      <c r="A42" s="23">
        <v>38</v>
      </c>
      <c r="B42" s="6" t="s">
        <v>31</v>
      </c>
      <c r="C42" s="6" t="s">
        <v>406</v>
      </c>
      <c r="D42" s="5">
        <v>117</v>
      </c>
      <c r="E42" s="47"/>
      <c r="F42" s="42">
        <f t="shared" si="0"/>
        <v>0</v>
      </c>
      <c r="G42" s="42">
        <f t="shared" si="1"/>
        <v>0</v>
      </c>
      <c r="H42" s="43">
        <f t="shared" si="2"/>
        <v>0</v>
      </c>
      <c r="I42" s="14"/>
    </row>
    <row r="43" spans="1:9" x14ac:dyDescent="0.25">
      <c r="A43" s="23">
        <v>39</v>
      </c>
      <c r="B43" s="6" t="s">
        <v>32</v>
      </c>
      <c r="C43" s="6" t="s">
        <v>406</v>
      </c>
      <c r="D43" s="5">
        <v>15</v>
      </c>
      <c r="E43" s="47"/>
      <c r="F43" s="42">
        <f t="shared" si="0"/>
        <v>0</v>
      </c>
      <c r="G43" s="42">
        <f t="shared" si="1"/>
        <v>0</v>
      </c>
      <c r="H43" s="43">
        <f t="shared" si="2"/>
        <v>0</v>
      </c>
      <c r="I43" s="14"/>
    </row>
    <row r="44" spans="1:9" x14ac:dyDescent="0.25">
      <c r="A44" s="23">
        <v>40</v>
      </c>
      <c r="B44" s="6" t="s">
        <v>33</v>
      </c>
      <c r="C44" s="6" t="s">
        <v>406</v>
      </c>
      <c r="D44" s="5">
        <v>20</v>
      </c>
      <c r="E44" s="47"/>
      <c r="F44" s="42">
        <f t="shared" si="0"/>
        <v>0</v>
      </c>
      <c r="G44" s="42">
        <f t="shared" si="1"/>
        <v>0</v>
      </c>
      <c r="H44" s="43">
        <f t="shared" si="2"/>
        <v>0</v>
      </c>
      <c r="I44" s="14"/>
    </row>
    <row r="45" spans="1:9" x14ac:dyDescent="0.25">
      <c r="A45" s="23">
        <v>41</v>
      </c>
      <c r="B45" s="6" t="s">
        <v>193</v>
      </c>
      <c r="C45" s="6" t="s">
        <v>406</v>
      </c>
      <c r="D45" s="5">
        <v>134</v>
      </c>
      <c r="E45" s="47"/>
      <c r="F45" s="42">
        <f t="shared" si="0"/>
        <v>0</v>
      </c>
      <c r="G45" s="42">
        <f t="shared" si="1"/>
        <v>0</v>
      </c>
      <c r="H45" s="43">
        <f t="shared" si="2"/>
        <v>0</v>
      </c>
      <c r="I45" s="14"/>
    </row>
    <row r="46" spans="1:9" x14ac:dyDescent="0.25">
      <c r="A46" s="23">
        <v>42</v>
      </c>
      <c r="B46" s="6" t="s">
        <v>194</v>
      </c>
      <c r="C46" s="6" t="s">
        <v>406</v>
      </c>
      <c r="D46" s="5">
        <v>42</v>
      </c>
      <c r="E46" s="47"/>
      <c r="F46" s="42">
        <f t="shared" si="0"/>
        <v>0</v>
      </c>
      <c r="G46" s="42">
        <f t="shared" si="1"/>
        <v>0</v>
      </c>
      <c r="H46" s="43">
        <f t="shared" si="2"/>
        <v>0</v>
      </c>
      <c r="I46" s="14"/>
    </row>
    <row r="47" spans="1:9" x14ac:dyDescent="0.25">
      <c r="A47" s="23">
        <v>43</v>
      </c>
      <c r="B47" s="6" t="s">
        <v>34</v>
      </c>
      <c r="C47" s="6" t="s">
        <v>406</v>
      </c>
      <c r="D47" s="5">
        <v>6</v>
      </c>
      <c r="E47" s="47"/>
      <c r="F47" s="42">
        <f t="shared" si="0"/>
        <v>0</v>
      </c>
      <c r="G47" s="42">
        <f t="shared" si="1"/>
        <v>0</v>
      </c>
      <c r="H47" s="43">
        <f t="shared" si="2"/>
        <v>0</v>
      </c>
      <c r="I47" s="14"/>
    </row>
    <row r="48" spans="1:9" x14ac:dyDescent="0.25">
      <c r="A48" s="23">
        <v>44</v>
      </c>
      <c r="B48" s="6" t="s">
        <v>35</v>
      </c>
      <c r="C48" s="6" t="s">
        <v>406</v>
      </c>
      <c r="D48" s="5">
        <v>24</v>
      </c>
      <c r="E48" s="47"/>
      <c r="F48" s="42">
        <f t="shared" si="0"/>
        <v>0</v>
      </c>
      <c r="G48" s="42">
        <f t="shared" si="1"/>
        <v>0</v>
      </c>
      <c r="H48" s="43">
        <f t="shared" si="2"/>
        <v>0</v>
      </c>
      <c r="I48" s="14"/>
    </row>
    <row r="49" spans="1:9" x14ac:dyDescent="0.25">
      <c r="A49" s="23">
        <v>45</v>
      </c>
      <c r="B49" s="6" t="s">
        <v>36</v>
      </c>
      <c r="C49" s="6" t="s">
        <v>406</v>
      </c>
      <c r="D49" s="5">
        <v>21</v>
      </c>
      <c r="E49" s="47"/>
      <c r="F49" s="42">
        <f t="shared" si="0"/>
        <v>0</v>
      </c>
      <c r="G49" s="42">
        <f t="shared" si="1"/>
        <v>0</v>
      </c>
      <c r="H49" s="43">
        <f t="shared" si="2"/>
        <v>0</v>
      </c>
      <c r="I49" s="14"/>
    </row>
    <row r="50" spans="1:9" x14ac:dyDescent="0.25">
      <c r="A50" s="23">
        <v>46</v>
      </c>
      <c r="B50" s="6" t="s">
        <v>195</v>
      </c>
      <c r="C50" s="6" t="s">
        <v>406</v>
      </c>
      <c r="D50" s="5">
        <v>204</v>
      </c>
      <c r="E50" s="47"/>
      <c r="F50" s="42">
        <f t="shared" si="0"/>
        <v>0</v>
      </c>
      <c r="G50" s="42">
        <f t="shared" si="1"/>
        <v>0</v>
      </c>
      <c r="H50" s="43">
        <f t="shared" si="2"/>
        <v>0</v>
      </c>
      <c r="I50" s="14"/>
    </row>
    <row r="51" spans="1:9" ht="45" x14ac:dyDescent="0.25">
      <c r="A51" s="23">
        <v>47</v>
      </c>
      <c r="B51" s="6" t="s">
        <v>196</v>
      </c>
      <c r="C51" s="6" t="s">
        <v>406</v>
      </c>
      <c r="D51" s="5">
        <v>136</v>
      </c>
      <c r="E51" s="47"/>
      <c r="F51" s="42">
        <f t="shared" si="0"/>
        <v>0</v>
      </c>
      <c r="G51" s="42">
        <f t="shared" si="1"/>
        <v>0</v>
      </c>
      <c r="H51" s="43">
        <f t="shared" si="2"/>
        <v>0</v>
      </c>
      <c r="I51" s="14"/>
    </row>
    <row r="52" spans="1:9" ht="30" x14ac:dyDescent="0.25">
      <c r="A52" s="23">
        <v>48</v>
      </c>
      <c r="B52" s="6" t="s">
        <v>37</v>
      </c>
      <c r="C52" s="6" t="s">
        <v>406</v>
      </c>
      <c r="D52" s="5">
        <v>23</v>
      </c>
      <c r="F52" s="42">
        <f t="shared" si="0"/>
        <v>0</v>
      </c>
      <c r="G52" s="42">
        <f t="shared" si="1"/>
        <v>0</v>
      </c>
      <c r="H52" s="43">
        <f t="shared" si="2"/>
        <v>0</v>
      </c>
      <c r="I52" s="14"/>
    </row>
    <row r="53" spans="1:9" x14ac:dyDescent="0.25">
      <c r="A53" s="23">
        <v>49</v>
      </c>
      <c r="B53" s="6" t="s">
        <v>38</v>
      </c>
      <c r="C53" s="6" t="s">
        <v>406</v>
      </c>
      <c r="D53" s="5">
        <v>61</v>
      </c>
      <c r="E53" s="47"/>
      <c r="F53" s="42">
        <f t="shared" si="0"/>
        <v>0</v>
      </c>
      <c r="G53" s="42">
        <f t="shared" si="1"/>
        <v>0</v>
      </c>
      <c r="H53" s="43">
        <f t="shared" si="2"/>
        <v>0</v>
      </c>
      <c r="I53" s="14"/>
    </row>
    <row r="54" spans="1:9" x14ac:dyDescent="0.25">
      <c r="A54" s="23">
        <v>50</v>
      </c>
      <c r="B54" s="6" t="s">
        <v>39</v>
      </c>
      <c r="C54" s="6" t="s">
        <v>406</v>
      </c>
      <c r="D54" s="5">
        <v>61</v>
      </c>
      <c r="E54" s="47"/>
      <c r="F54" s="42">
        <f t="shared" si="0"/>
        <v>0</v>
      </c>
      <c r="G54" s="42">
        <f t="shared" si="1"/>
        <v>0</v>
      </c>
      <c r="H54" s="43">
        <f t="shared" si="2"/>
        <v>0</v>
      </c>
      <c r="I54" s="14"/>
    </row>
    <row r="55" spans="1:9" x14ac:dyDescent="0.25">
      <c r="A55" s="23">
        <v>51</v>
      </c>
      <c r="B55" s="6" t="s">
        <v>40</v>
      </c>
      <c r="C55" s="6" t="s">
        <v>406</v>
      </c>
      <c r="D55" s="5">
        <v>52</v>
      </c>
      <c r="E55" s="47"/>
      <c r="F55" s="42">
        <f t="shared" si="0"/>
        <v>0</v>
      </c>
      <c r="G55" s="42">
        <f t="shared" si="1"/>
        <v>0</v>
      </c>
      <c r="H55" s="43">
        <f t="shared" si="2"/>
        <v>0</v>
      </c>
      <c r="I55" s="14"/>
    </row>
    <row r="56" spans="1:9" x14ac:dyDescent="0.25">
      <c r="A56" s="23">
        <v>52</v>
      </c>
      <c r="B56" s="6" t="s">
        <v>41</v>
      </c>
      <c r="C56" s="6" t="s">
        <v>406</v>
      </c>
      <c r="D56" s="5">
        <v>31</v>
      </c>
      <c r="E56" s="47"/>
      <c r="F56" s="42">
        <f t="shared" si="0"/>
        <v>0</v>
      </c>
      <c r="G56" s="42">
        <f t="shared" si="1"/>
        <v>0</v>
      </c>
      <c r="H56" s="43">
        <f t="shared" si="2"/>
        <v>0</v>
      </c>
      <c r="I56" s="14"/>
    </row>
    <row r="57" spans="1:9" x14ac:dyDescent="0.25">
      <c r="A57" s="23">
        <v>53</v>
      </c>
      <c r="B57" s="6" t="s">
        <v>42</v>
      </c>
      <c r="C57" s="6" t="s">
        <v>406</v>
      </c>
      <c r="D57" s="5">
        <v>60</v>
      </c>
      <c r="E57" s="47"/>
      <c r="F57" s="42">
        <f t="shared" si="0"/>
        <v>0</v>
      </c>
      <c r="G57" s="42">
        <f t="shared" si="1"/>
        <v>0</v>
      </c>
      <c r="H57" s="43">
        <f t="shared" si="2"/>
        <v>0</v>
      </c>
      <c r="I57" s="14"/>
    </row>
    <row r="58" spans="1:9" x14ac:dyDescent="0.25">
      <c r="A58" s="23">
        <v>54</v>
      </c>
      <c r="B58" s="6" t="s">
        <v>197</v>
      </c>
      <c r="C58" s="6" t="s">
        <v>406</v>
      </c>
      <c r="D58" s="5">
        <v>71</v>
      </c>
      <c r="E58" s="47"/>
      <c r="F58" s="42">
        <f t="shared" si="0"/>
        <v>0</v>
      </c>
      <c r="G58" s="42">
        <f t="shared" si="1"/>
        <v>0</v>
      </c>
      <c r="H58" s="43">
        <f t="shared" si="2"/>
        <v>0</v>
      </c>
      <c r="I58" s="14"/>
    </row>
    <row r="59" spans="1:9" x14ac:dyDescent="0.25">
      <c r="A59" s="23">
        <v>55</v>
      </c>
      <c r="B59" s="6" t="s">
        <v>198</v>
      </c>
      <c r="C59" s="6" t="s">
        <v>406</v>
      </c>
      <c r="D59" s="5">
        <v>6</v>
      </c>
      <c r="E59" s="47"/>
      <c r="F59" s="42">
        <f t="shared" si="0"/>
        <v>0</v>
      </c>
      <c r="G59" s="42">
        <f t="shared" si="1"/>
        <v>0</v>
      </c>
      <c r="H59" s="43">
        <f t="shared" si="2"/>
        <v>0</v>
      </c>
      <c r="I59" s="14"/>
    </row>
    <row r="60" spans="1:9" x14ac:dyDescent="0.25">
      <c r="A60" s="23">
        <v>56</v>
      </c>
      <c r="B60" s="6" t="s">
        <v>271</v>
      </c>
      <c r="C60" s="6" t="s">
        <v>407</v>
      </c>
      <c r="D60" s="5">
        <v>32</v>
      </c>
      <c r="F60" s="42">
        <f t="shared" si="0"/>
        <v>0</v>
      </c>
      <c r="G60" s="42">
        <f t="shared" si="1"/>
        <v>0</v>
      </c>
      <c r="H60" s="43">
        <f t="shared" si="2"/>
        <v>0</v>
      </c>
      <c r="I60" s="14"/>
    </row>
    <row r="61" spans="1:9" ht="30" x14ac:dyDescent="0.25">
      <c r="A61" s="23">
        <v>57</v>
      </c>
      <c r="B61" s="6" t="s">
        <v>44</v>
      </c>
      <c r="C61" s="6" t="s">
        <v>406</v>
      </c>
      <c r="D61" s="5">
        <v>121</v>
      </c>
      <c r="E61" s="47"/>
      <c r="F61" s="42">
        <f t="shared" si="0"/>
        <v>0</v>
      </c>
      <c r="G61" s="42">
        <f t="shared" si="1"/>
        <v>0</v>
      </c>
      <c r="H61" s="43">
        <f t="shared" si="2"/>
        <v>0</v>
      </c>
      <c r="I61" s="14"/>
    </row>
    <row r="62" spans="1:9" x14ac:dyDescent="0.25">
      <c r="A62" s="23">
        <v>58</v>
      </c>
      <c r="B62" s="6" t="s">
        <v>45</v>
      </c>
      <c r="C62" s="6" t="s">
        <v>406</v>
      </c>
      <c r="D62" s="5">
        <v>129</v>
      </c>
      <c r="E62" s="47"/>
      <c r="F62" s="42">
        <f t="shared" si="0"/>
        <v>0</v>
      </c>
      <c r="G62" s="42">
        <f t="shared" si="1"/>
        <v>0</v>
      </c>
      <c r="H62" s="43">
        <f t="shared" si="2"/>
        <v>0</v>
      </c>
      <c r="I62" s="14"/>
    </row>
    <row r="63" spans="1:9" x14ac:dyDescent="0.25">
      <c r="A63" s="23">
        <v>59</v>
      </c>
      <c r="B63" s="6" t="s">
        <v>46</v>
      </c>
      <c r="C63" s="6" t="s">
        <v>406</v>
      </c>
      <c r="D63" s="5">
        <v>62</v>
      </c>
      <c r="E63" s="47"/>
      <c r="F63" s="42">
        <f t="shared" si="0"/>
        <v>0</v>
      </c>
      <c r="G63" s="42">
        <f t="shared" si="1"/>
        <v>0</v>
      </c>
      <c r="H63" s="43">
        <f t="shared" si="2"/>
        <v>0</v>
      </c>
      <c r="I63" s="14"/>
    </row>
    <row r="64" spans="1:9" x14ac:dyDescent="0.25">
      <c r="A64" s="23">
        <v>60</v>
      </c>
      <c r="B64" s="6" t="s">
        <v>199</v>
      </c>
      <c r="C64" s="6" t="s">
        <v>406</v>
      </c>
      <c r="D64" s="5">
        <v>677</v>
      </c>
      <c r="F64" s="42">
        <f t="shared" si="0"/>
        <v>0</v>
      </c>
      <c r="G64" s="42">
        <f t="shared" si="1"/>
        <v>0</v>
      </c>
      <c r="H64" s="43">
        <f t="shared" si="2"/>
        <v>0</v>
      </c>
      <c r="I64" s="14"/>
    </row>
    <row r="65" spans="1:9" x14ac:dyDescent="0.25">
      <c r="A65" s="23">
        <v>61</v>
      </c>
      <c r="B65" s="6" t="s">
        <v>52</v>
      </c>
      <c r="C65" s="6" t="s">
        <v>406</v>
      </c>
      <c r="D65" s="5">
        <v>429</v>
      </c>
      <c r="F65" s="42">
        <f t="shared" si="0"/>
        <v>0</v>
      </c>
      <c r="G65" s="42">
        <f t="shared" si="1"/>
        <v>0</v>
      </c>
      <c r="H65" s="43">
        <f t="shared" si="2"/>
        <v>0</v>
      </c>
      <c r="I65" s="14"/>
    </row>
    <row r="66" spans="1:9" x14ac:dyDescent="0.25">
      <c r="A66" s="23">
        <v>62</v>
      </c>
      <c r="B66" s="6" t="s">
        <v>200</v>
      </c>
      <c r="C66" s="6" t="s">
        <v>406</v>
      </c>
      <c r="D66" s="5">
        <v>404</v>
      </c>
      <c r="F66" s="42">
        <f t="shared" si="0"/>
        <v>0</v>
      </c>
      <c r="G66" s="42">
        <f t="shared" si="1"/>
        <v>0</v>
      </c>
      <c r="H66" s="43">
        <f t="shared" si="2"/>
        <v>0</v>
      </c>
      <c r="I66" s="14"/>
    </row>
    <row r="67" spans="1:9" x14ac:dyDescent="0.25">
      <c r="A67" s="23">
        <v>63</v>
      </c>
      <c r="B67" s="6" t="s">
        <v>53</v>
      </c>
      <c r="C67" s="6" t="s">
        <v>406</v>
      </c>
      <c r="D67" s="5">
        <v>130</v>
      </c>
      <c r="F67" s="42">
        <f t="shared" si="0"/>
        <v>0</v>
      </c>
      <c r="G67" s="42">
        <f t="shared" si="1"/>
        <v>0</v>
      </c>
      <c r="H67" s="43">
        <f t="shared" si="2"/>
        <v>0</v>
      </c>
      <c r="I67" s="14"/>
    </row>
    <row r="68" spans="1:9" x14ac:dyDescent="0.25">
      <c r="A68" s="23">
        <v>64</v>
      </c>
      <c r="B68" s="6" t="s">
        <v>201</v>
      </c>
      <c r="C68" s="6" t="s">
        <v>407</v>
      </c>
      <c r="D68" s="5">
        <v>79</v>
      </c>
      <c r="E68" s="47"/>
      <c r="F68" s="42">
        <f t="shared" si="0"/>
        <v>0</v>
      </c>
      <c r="G68" s="42">
        <f t="shared" si="1"/>
        <v>0</v>
      </c>
      <c r="H68" s="43">
        <f t="shared" si="2"/>
        <v>0</v>
      </c>
      <c r="I68" s="14"/>
    </row>
    <row r="69" spans="1:9" x14ac:dyDescent="0.25">
      <c r="A69" s="23">
        <v>65</v>
      </c>
      <c r="B69" s="6" t="s">
        <v>202</v>
      </c>
      <c r="C69" s="6" t="s">
        <v>407</v>
      </c>
      <c r="D69" s="5">
        <v>83</v>
      </c>
      <c r="E69" s="47"/>
      <c r="F69" s="42">
        <f t="shared" ref="F69:F101" si="3">D69*E69</f>
        <v>0</v>
      </c>
      <c r="G69" s="42">
        <f t="shared" ref="G69:G101" si="4">0.24*F69</f>
        <v>0</v>
      </c>
      <c r="H69" s="43">
        <f t="shared" ref="H69:H101" si="5">1.24*F69</f>
        <v>0</v>
      </c>
      <c r="I69" s="14"/>
    </row>
    <row r="70" spans="1:9" x14ac:dyDescent="0.25">
      <c r="A70" s="23">
        <v>66</v>
      </c>
      <c r="B70" s="6" t="s">
        <v>203</v>
      </c>
      <c r="C70" s="6" t="s">
        <v>407</v>
      </c>
      <c r="D70" s="5">
        <v>76</v>
      </c>
      <c r="E70" s="47"/>
      <c r="F70" s="42">
        <f t="shared" si="3"/>
        <v>0</v>
      </c>
      <c r="G70" s="42">
        <f t="shared" si="4"/>
        <v>0</v>
      </c>
      <c r="H70" s="43">
        <f t="shared" si="5"/>
        <v>0</v>
      </c>
      <c r="I70" s="14"/>
    </row>
    <row r="71" spans="1:9" x14ac:dyDescent="0.25">
      <c r="A71" s="23">
        <v>67</v>
      </c>
      <c r="B71" s="6" t="s">
        <v>204</v>
      </c>
      <c r="C71" s="6" t="s">
        <v>407</v>
      </c>
      <c r="D71" s="5">
        <v>74</v>
      </c>
      <c r="E71" s="47"/>
      <c r="F71" s="42">
        <f t="shared" si="3"/>
        <v>0</v>
      </c>
      <c r="G71" s="42">
        <f t="shared" si="4"/>
        <v>0</v>
      </c>
      <c r="H71" s="43">
        <f t="shared" si="5"/>
        <v>0</v>
      </c>
      <c r="I71" s="14"/>
    </row>
    <row r="72" spans="1:9" x14ac:dyDescent="0.25">
      <c r="A72" s="23">
        <v>68</v>
      </c>
      <c r="B72" s="6" t="s">
        <v>205</v>
      </c>
      <c r="C72" s="6" t="s">
        <v>407</v>
      </c>
      <c r="D72" s="5">
        <v>56</v>
      </c>
      <c r="E72" s="47"/>
      <c r="F72" s="42">
        <f t="shared" si="3"/>
        <v>0</v>
      </c>
      <c r="G72" s="42">
        <f t="shared" si="4"/>
        <v>0</v>
      </c>
      <c r="H72" s="43">
        <f t="shared" si="5"/>
        <v>0</v>
      </c>
      <c r="I72" s="14"/>
    </row>
    <row r="73" spans="1:9" x14ac:dyDescent="0.25">
      <c r="A73" s="23">
        <v>69</v>
      </c>
      <c r="B73" s="6" t="s">
        <v>206</v>
      </c>
      <c r="C73" s="6" t="s">
        <v>407</v>
      </c>
      <c r="D73" s="5">
        <v>159</v>
      </c>
      <c r="F73" s="42">
        <f t="shared" si="3"/>
        <v>0</v>
      </c>
      <c r="G73" s="42">
        <f t="shared" si="4"/>
        <v>0</v>
      </c>
      <c r="H73" s="43">
        <f t="shared" si="5"/>
        <v>0</v>
      </c>
      <c r="I73" s="14"/>
    </row>
    <row r="74" spans="1:9" x14ac:dyDescent="0.25">
      <c r="A74" s="23">
        <v>70</v>
      </c>
      <c r="B74" s="6" t="s">
        <v>207</v>
      </c>
      <c r="C74" s="6" t="s">
        <v>407</v>
      </c>
      <c r="D74" s="5">
        <v>126</v>
      </c>
      <c r="F74" s="42">
        <f t="shared" si="3"/>
        <v>0</v>
      </c>
      <c r="G74" s="42">
        <f t="shared" si="4"/>
        <v>0</v>
      </c>
      <c r="H74" s="43">
        <f t="shared" si="5"/>
        <v>0</v>
      </c>
      <c r="I74" s="14"/>
    </row>
    <row r="75" spans="1:9" x14ac:dyDescent="0.25">
      <c r="A75" s="23">
        <v>71</v>
      </c>
      <c r="B75" s="6" t="s">
        <v>208</v>
      </c>
      <c r="C75" s="6" t="s">
        <v>407</v>
      </c>
      <c r="D75" s="5">
        <v>204</v>
      </c>
      <c r="F75" s="42">
        <f t="shared" si="3"/>
        <v>0</v>
      </c>
      <c r="G75" s="42">
        <f t="shared" si="4"/>
        <v>0</v>
      </c>
      <c r="H75" s="43">
        <f t="shared" si="5"/>
        <v>0</v>
      </c>
      <c r="I75" s="14"/>
    </row>
    <row r="76" spans="1:9" x14ac:dyDescent="0.25">
      <c r="A76" s="23">
        <v>72</v>
      </c>
      <c r="B76" s="6" t="s">
        <v>54</v>
      </c>
      <c r="C76" s="6" t="s">
        <v>406</v>
      </c>
      <c r="D76" s="5">
        <v>3</v>
      </c>
      <c r="F76" s="42">
        <f t="shared" si="3"/>
        <v>0</v>
      </c>
      <c r="G76" s="42">
        <f t="shared" si="4"/>
        <v>0</v>
      </c>
      <c r="H76" s="43">
        <f t="shared" si="5"/>
        <v>0</v>
      </c>
      <c r="I76" s="14"/>
    </row>
    <row r="77" spans="1:9" ht="30" x14ac:dyDescent="0.25">
      <c r="A77" s="23">
        <v>73</v>
      </c>
      <c r="B77" s="6" t="s">
        <v>209</v>
      </c>
      <c r="C77" s="6" t="s">
        <v>406</v>
      </c>
      <c r="D77" s="5">
        <v>24</v>
      </c>
      <c r="F77" s="42">
        <f t="shared" si="3"/>
        <v>0</v>
      </c>
      <c r="G77" s="42">
        <f t="shared" si="4"/>
        <v>0</v>
      </c>
      <c r="H77" s="43">
        <f t="shared" si="5"/>
        <v>0</v>
      </c>
      <c r="I77" s="14"/>
    </row>
    <row r="78" spans="1:9" ht="30" x14ac:dyDescent="0.25">
      <c r="A78" s="23">
        <v>74</v>
      </c>
      <c r="B78" s="6" t="s">
        <v>210</v>
      </c>
      <c r="C78" s="6" t="s">
        <v>406</v>
      </c>
      <c r="D78" s="5">
        <v>46</v>
      </c>
      <c r="F78" s="42">
        <f t="shared" si="3"/>
        <v>0</v>
      </c>
      <c r="G78" s="42">
        <f t="shared" si="4"/>
        <v>0</v>
      </c>
      <c r="H78" s="43">
        <f t="shared" si="5"/>
        <v>0</v>
      </c>
      <c r="I78" s="14"/>
    </row>
    <row r="79" spans="1:9" x14ac:dyDescent="0.25">
      <c r="A79" s="23">
        <v>75</v>
      </c>
      <c r="B79" s="6" t="s">
        <v>211</v>
      </c>
      <c r="C79" s="6" t="s">
        <v>406</v>
      </c>
      <c r="D79" s="5">
        <v>27</v>
      </c>
      <c r="F79" s="42">
        <f t="shared" si="3"/>
        <v>0</v>
      </c>
      <c r="G79" s="42">
        <f t="shared" si="4"/>
        <v>0</v>
      </c>
      <c r="H79" s="43">
        <f t="shared" si="5"/>
        <v>0</v>
      </c>
      <c r="I79" s="14"/>
    </row>
    <row r="80" spans="1:9" x14ac:dyDescent="0.25">
      <c r="A80" s="23">
        <v>76</v>
      </c>
      <c r="B80" s="6" t="s">
        <v>212</v>
      </c>
      <c r="C80" s="6" t="s">
        <v>406</v>
      </c>
      <c r="D80" s="5">
        <v>64</v>
      </c>
      <c r="F80" s="42">
        <f t="shared" si="3"/>
        <v>0</v>
      </c>
      <c r="G80" s="42">
        <f t="shared" si="4"/>
        <v>0</v>
      </c>
      <c r="H80" s="43">
        <f t="shared" si="5"/>
        <v>0</v>
      </c>
      <c r="I80" s="14"/>
    </row>
    <row r="81" spans="1:9" x14ac:dyDescent="0.25">
      <c r="A81" s="23">
        <v>77</v>
      </c>
      <c r="B81" s="6" t="s">
        <v>213</v>
      </c>
      <c r="C81" s="6" t="s">
        <v>406</v>
      </c>
      <c r="D81" s="5">
        <v>15</v>
      </c>
      <c r="F81" s="42">
        <f t="shared" si="3"/>
        <v>0</v>
      </c>
      <c r="G81" s="42">
        <f t="shared" si="4"/>
        <v>0</v>
      </c>
      <c r="H81" s="43">
        <f t="shared" si="5"/>
        <v>0</v>
      </c>
      <c r="I81" s="14"/>
    </row>
    <row r="82" spans="1:9" ht="30" x14ac:dyDescent="0.25">
      <c r="A82" s="23">
        <v>78</v>
      </c>
      <c r="B82" s="6" t="s">
        <v>270</v>
      </c>
      <c r="C82" s="6" t="s">
        <v>406</v>
      </c>
      <c r="D82" s="5">
        <v>20</v>
      </c>
      <c r="F82" s="42">
        <f t="shared" si="3"/>
        <v>0</v>
      </c>
      <c r="G82" s="42">
        <f t="shared" si="4"/>
        <v>0</v>
      </c>
      <c r="H82" s="43">
        <f t="shared" si="5"/>
        <v>0</v>
      </c>
      <c r="I82" s="14"/>
    </row>
    <row r="83" spans="1:9" x14ac:dyDescent="0.25">
      <c r="A83" s="23">
        <v>79</v>
      </c>
      <c r="B83" s="6" t="s">
        <v>58</v>
      </c>
      <c r="C83" s="6" t="s">
        <v>406</v>
      </c>
      <c r="D83" s="5">
        <v>794</v>
      </c>
      <c r="F83" s="42">
        <f t="shared" si="3"/>
        <v>0</v>
      </c>
      <c r="G83" s="42">
        <f t="shared" si="4"/>
        <v>0</v>
      </c>
      <c r="H83" s="43">
        <f t="shared" si="5"/>
        <v>0</v>
      </c>
      <c r="I83" s="14"/>
    </row>
    <row r="84" spans="1:9" x14ac:dyDescent="0.25">
      <c r="A84" s="23">
        <v>80</v>
      </c>
      <c r="B84" s="6" t="s">
        <v>214</v>
      </c>
      <c r="C84" s="6" t="s">
        <v>406</v>
      </c>
      <c r="D84" s="5">
        <v>38</v>
      </c>
      <c r="F84" s="42">
        <f t="shared" si="3"/>
        <v>0</v>
      </c>
      <c r="G84" s="42">
        <f t="shared" si="4"/>
        <v>0</v>
      </c>
      <c r="H84" s="43">
        <f t="shared" si="5"/>
        <v>0</v>
      </c>
      <c r="I84" s="14"/>
    </row>
    <row r="85" spans="1:9" x14ac:dyDescent="0.25">
      <c r="A85" s="23">
        <v>81</v>
      </c>
      <c r="B85" s="6" t="s">
        <v>59</v>
      </c>
      <c r="C85" s="6" t="s">
        <v>406</v>
      </c>
      <c r="D85" s="5">
        <v>10</v>
      </c>
      <c r="F85" s="42">
        <f t="shared" si="3"/>
        <v>0</v>
      </c>
      <c r="G85" s="42">
        <f t="shared" si="4"/>
        <v>0</v>
      </c>
      <c r="H85" s="43">
        <f t="shared" si="5"/>
        <v>0</v>
      </c>
      <c r="I85" s="14"/>
    </row>
    <row r="86" spans="1:9" x14ac:dyDescent="0.25">
      <c r="A86" s="23">
        <v>82</v>
      </c>
      <c r="B86" s="6" t="s">
        <v>279</v>
      </c>
      <c r="C86" s="6" t="s">
        <v>406</v>
      </c>
      <c r="D86" s="5">
        <v>25</v>
      </c>
      <c r="F86" s="42">
        <f t="shared" si="3"/>
        <v>0</v>
      </c>
      <c r="G86" s="42">
        <f t="shared" si="4"/>
        <v>0</v>
      </c>
      <c r="H86" s="43">
        <f t="shared" si="5"/>
        <v>0</v>
      </c>
      <c r="I86" s="14"/>
    </row>
    <row r="87" spans="1:9" ht="30" x14ac:dyDescent="0.25">
      <c r="A87" s="23">
        <v>83</v>
      </c>
      <c r="B87" s="6" t="s">
        <v>274</v>
      </c>
      <c r="C87" s="6" t="s">
        <v>406</v>
      </c>
      <c r="D87" s="5">
        <v>27</v>
      </c>
      <c r="F87" s="42">
        <f t="shared" si="3"/>
        <v>0</v>
      </c>
      <c r="G87" s="42">
        <f t="shared" si="4"/>
        <v>0</v>
      </c>
      <c r="H87" s="43">
        <f t="shared" si="5"/>
        <v>0</v>
      </c>
      <c r="I87" s="14"/>
    </row>
    <row r="88" spans="1:9" ht="30" x14ac:dyDescent="0.25">
      <c r="A88" s="23">
        <v>84</v>
      </c>
      <c r="B88" s="6" t="s">
        <v>215</v>
      </c>
      <c r="C88" s="6" t="s">
        <v>407</v>
      </c>
      <c r="D88" s="5">
        <v>11</v>
      </c>
      <c r="F88" s="42">
        <f t="shared" si="3"/>
        <v>0</v>
      </c>
      <c r="G88" s="42">
        <f t="shared" si="4"/>
        <v>0</v>
      </c>
      <c r="H88" s="43">
        <f t="shared" si="5"/>
        <v>0</v>
      </c>
      <c r="I88" s="14"/>
    </row>
    <row r="89" spans="1:9" ht="30" x14ac:dyDescent="0.25">
      <c r="A89" s="23">
        <v>85</v>
      </c>
      <c r="B89" s="6" t="s">
        <v>216</v>
      </c>
      <c r="C89" s="6" t="s">
        <v>406</v>
      </c>
      <c r="D89" s="5">
        <v>10</v>
      </c>
      <c r="F89" s="42">
        <f t="shared" si="3"/>
        <v>0</v>
      </c>
      <c r="G89" s="42">
        <f t="shared" si="4"/>
        <v>0</v>
      </c>
      <c r="H89" s="43">
        <f t="shared" si="5"/>
        <v>0</v>
      </c>
      <c r="I89" s="14"/>
    </row>
    <row r="90" spans="1:9" x14ac:dyDescent="0.25">
      <c r="A90" s="23">
        <v>86</v>
      </c>
      <c r="B90" s="6" t="s">
        <v>217</v>
      </c>
      <c r="C90" s="6" t="s">
        <v>406</v>
      </c>
      <c r="D90" s="5">
        <v>22</v>
      </c>
      <c r="F90" s="42">
        <f t="shared" si="3"/>
        <v>0</v>
      </c>
      <c r="G90" s="42">
        <f t="shared" si="4"/>
        <v>0</v>
      </c>
      <c r="H90" s="43">
        <f t="shared" si="5"/>
        <v>0</v>
      </c>
      <c r="I90" s="14"/>
    </row>
    <row r="91" spans="1:9" x14ac:dyDescent="0.25">
      <c r="A91" s="23">
        <v>87</v>
      </c>
      <c r="B91" s="6" t="s">
        <v>218</v>
      </c>
      <c r="C91" s="6" t="s">
        <v>406</v>
      </c>
      <c r="D91" s="5">
        <v>19</v>
      </c>
      <c r="F91" s="42">
        <f t="shared" si="3"/>
        <v>0</v>
      </c>
      <c r="G91" s="42">
        <f t="shared" si="4"/>
        <v>0</v>
      </c>
      <c r="H91" s="43">
        <f t="shared" si="5"/>
        <v>0</v>
      </c>
      <c r="I91" s="14"/>
    </row>
    <row r="92" spans="1:9" x14ac:dyDescent="0.25">
      <c r="A92" s="23">
        <v>88</v>
      </c>
      <c r="B92" s="6" t="s">
        <v>219</v>
      </c>
      <c r="C92" s="6" t="s">
        <v>406</v>
      </c>
      <c r="D92" s="5">
        <v>19</v>
      </c>
      <c r="F92" s="42">
        <f t="shared" si="3"/>
        <v>0</v>
      </c>
      <c r="G92" s="42">
        <f t="shared" si="4"/>
        <v>0</v>
      </c>
      <c r="H92" s="43">
        <f t="shared" si="5"/>
        <v>0</v>
      </c>
      <c r="I92" s="14"/>
    </row>
    <row r="93" spans="1:9" x14ac:dyDescent="0.25">
      <c r="A93" s="23">
        <v>89</v>
      </c>
      <c r="B93" s="6" t="s">
        <v>243</v>
      </c>
      <c r="C93" s="6" t="s">
        <v>406</v>
      </c>
      <c r="D93" s="5">
        <v>8</v>
      </c>
      <c r="F93" s="42">
        <f t="shared" si="3"/>
        <v>0</v>
      </c>
      <c r="G93" s="42">
        <f t="shared" si="4"/>
        <v>0</v>
      </c>
      <c r="H93" s="43">
        <f t="shared" si="5"/>
        <v>0</v>
      </c>
      <c r="I93" s="14"/>
    </row>
    <row r="94" spans="1:9" x14ac:dyDescent="0.25">
      <c r="A94" s="26">
        <v>90</v>
      </c>
      <c r="B94" s="6" t="s">
        <v>267</v>
      </c>
      <c r="C94" s="6" t="s">
        <v>406</v>
      </c>
      <c r="D94" s="5">
        <v>14</v>
      </c>
      <c r="F94" s="42">
        <f t="shared" si="3"/>
        <v>0</v>
      </c>
      <c r="G94" s="42">
        <f t="shared" si="4"/>
        <v>0</v>
      </c>
      <c r="H94" s="43">
        <f t="shared" si="5"/>
        <v>0</v>
      </c>
      <c r="I94" s="14"/>
    </row>
    <row r="95" spans="1:9" x14ac:dyDescent="0.25">
      <c r="A95" s="26">
        <v>91</v>
      </c>
      <c r="B95" s="6" t="s">
        <v>268</v>
      </c>
      <c r="C95" s="6" t="s">
        <v>406</v>
      </c>
      <c r="D95" s="5">
        <v>28</v>
      </c>
      <c r="F95" s="42">
        <f t="shared" si="3"/>
        <v>0</v>
      </c>
      <c r="G95" s="42">
        <f t="shared" si="4"/>
        <v>0</v>
      </c>
      <c r="H95" s="43">
        <f t="shared" si="5"/>
        <v>0</v>
      </c>
      <c r="I95" s="14"/>
    </row>
    <row r="96" spans="1:9" x14ac:dyDescent="0.25">
      <c r="A96" s="26">
        <v>92</v>
      </c>
      <c r="B96" s="5" t="s">
        <v>273</v>
      </c>
      <c r="C96" s="6" t="s">
        <v>406</v>
      </c>
      <c r="D96" s="5">
        <v>35</v>
      </c>
      <c r="F96" s="42">
        <f t="shared" si="3"/>
        <v>0</v>
      </c>
      <c r="G96" s="42">
        <f t="shared" si="4"/>
        <v>0</v>
      </c>
      <c r="H96" s="43">
        <f t="shared" si="5"/>
        <v>0</v>
      </c>
      <c r="I96" s="14"/>
    </row>
    <row r="97" spans="1:9" x14ac:dyDescent="0.25">
      <c r="A97" s="26">
        <v>93</v>
      </c>
      <c r="B97" s="5" t="s">
        <v>275</v>
      </c>
      <c r="C97" s="6" t="s">
        <v>406</v>
      </c>
      <c r="D97" s="5">
        <v>14</v>
      </c>
      <c r="F97" s="42">
        <f t="shared" si="3"/>
        <v>0</v>
      </c>
      <c r="G97" s="42">
        <f t="shared" si="4"/>
        <v>0</v>
      </c>
      <c r="H97" s="43">
        <f t="shared" si="5"/>
        <v>0</v>
      </c>
      <c r="I97" s="14"/>
    </row>
    <row r="98" spans="1:9" x14ac:dyDescent="0.25">
      <c r="A98" s="26">
        <v>94</v>
      </c>
      <c r="B98" s="5" t="s">
        <v>276</v>
      </c>
      <c r="C98" s="6" t="s">
        <v>406</v>
      </c>
      <c r="D98" s="5">
        <v>9</v>
      </c>
      <c r="F98" s="42">
        <f t="shared" si="3"/>
        <v>0</v>
      </c>
      <c r="G98" s="42">
        <f t="shared" si="4"/>
        <v>0</v>
      </c>
      <c r="H98" s="43">
        <f t="shared" si="5"/>
        <v>0</v>
      </c>
      <c r="I98" s="14"/>
    </row>
    <row r="99" spans="1:9" x14ac:dyDescent="0.25">
      <c r="A99" s="26">
        <v>95</v>
      </c>
      <c r="B99" s="5" t="s">
        <v>277</v>
      </c>
      <c r="C99" s="6" t="s">
        <v>406</v>
      </c>
      <c r="D99" s="5">
        <v>17</v>
      </c>
      <c r="F99" s="42">
        <f t="shared" si="3"/>
        <v>0</v>
      </c>
      <c r="G99" s="42">
        <f t="shared" si="4"/>
        <v>0</v>
      </c>
      <c r="H99" s="43">
        <f t="shared" si="5"/>
        <v>0</v>
      </c>
      <c r="I99" s="14"/>
    </row>
    <row r="100" spans="1:9" x14ac:dyDescent="0.25">
      <c r="A100" s="26">
        <v>96</v>
      </c>
      <c r="B100" s="5" t="s">
        <v>278</v>
      </c>
      <c r="C100" s="6" t="s">
        <v>406</v>
      </c>
      <c r="D100" s="5">
        <v>21</v>
      </c>
      <c r="F100" s="42">
        <f t="shared" si="3"/>
        <v>0</v>
      </c>
      <c r="G100" s="42">
        <f t="shared" si="4"/>
        <v>0</v>
      </c>
      <c r="H100" s="43">
        <f t="shared" si="5"/>
        <v>0</v>
      </c>
      <c r="I100" s="14"/>
    </row>
    <row r="101" spans="1:9" ht="15.75" customHeight="1" x14ac:dyDescent="0.25">
      <c r="A101" s="26">
        <v>97</v>
      </c>
      <c r="B101" s="6" t="s">
        <v>288</v>
      </c>
      <c r="C101" s="6" t="s">
        <v>406</v>
      </c>
      <c r="D101" s="5">
        <v>23</v>
      </c>
      <c r="F101" s="42">
        <f t="shared" si="3"/>
        <v>0</v>
      </c>
      <c r="G101" s="42">
        <f t="shared" si="4"/>
        <v>0</v>
      </c>
      <c r="H101" s="43">
        <f t="shared" si="5"/>
        <v>0</v>
      </c>
      <c r="I101" s="14"/>
    </row>
    <row r="102" spans="1:9" ht="15.75" thickBot="1" x14ac:dyDescent="0.3">
      <c r="A102" s="70" t="s">
        <v>411</v>
      </c>
      <c r="B102" s="71"/>
      <c r="C102" s="27"/>
      <c r="D102" s="28"/>
      <c r="E102" s="44"/>
      <c r="F102" s="44">
        <f>SUM(F4:F101)</f>
        <v>0</v>
      </c>
      <c r="G102" s="44">
        <f>SUM(G4:G101)</f>
        <v>0</v>
      </c>
      <c r="H102" s="45">
        <f>SUM(H4:H101)</f>
        <v>0</v>
      </c>
      <c r="I102" s="14"/>
    </row>
    <row r="103" spans="1:9" x14ac:dyDescent="0.25">
      <c r="A103" s="22"/>
      <c r="B103" s="16"/>
      <c r="C103" s="16"/>
      <c r="D103" s="16"/>
      <c r="E103" s="46"/>
      <c r="F103" s="46"/>
      <c r="G103" s="46"/>
      <c r="H103" s="46"/>
    </row>
  </sheetData>
  <mergeCells count="2">
    <mergeCell ref="A2:B2"/>
    <mergeCell ref="A102:B10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60"/>
  <sheetViews>
    <sheetView zoomScale="85" zoomScaleNormal="85" workbookViewId="0">
      <selection activeCell="D59" sqref="D59"/>
    </sheetView>
  </sheetViews>
  <sheetFormatPr defaultRowHeight="15" x14ac:dyDescent="0.25"/>
  <cols>
    <col min="1" max="1" width="5.5703125" style="11" customWidth="1"/>
    <col min="2" max="2" width="57.7109375" style="20" customWidth="1"/>
    <col min="3" max="3" width="10.28515625" customWidth="1"/>
    <col min="5" max="5" width="9.140625" style="48"/>
    <col min="6" max="7" width="9.7109375" style="48" bestFit="1" customWidth="1"/>
    <col min="8" max="8" width="10.7109375" style="52" bestFit="1" customWidth="1"/>
  </cols>
  <sheetData>
    <row r="2" spans="1:8" ht="15.75" thickBot="1" x14ac:dyDescent="0.3">
      <c r="A2" s="8" t="s">
        <v>222</v>
      </c>
      <c r="B2" s="29" t="s">
        <v>223</v>
      </c>
      <c r="C2" s="3"/>
    </row>
    <row r="3" spans="1:8" ht="25.5" thickBot="1" x14ac:dyDescent="0.3">
      <c r="A3" s="9" t="s">
        <v>0</v>
      </c>
      <c r="B3" s="2" t="s">
        <v>1</v>
      </c>
      <c r="C3" s="2" t="s">
        <v>409</v>
      </c>
      <c r="D3" s="2" t="s">
        <v>2</v>
      </c>
      <c r="E3" s="49" t="s">
        <v>3</v>
      </c>
      <c r="F3" s="49" t="s">
        <v>4</v>
      </c>
      <c r="G3" s="49" t="s">
        <v>5</v>
      </c>
      <c r="H3" s="53" t="s">
        <v>6</v>
      </c>
    </row>
    <row r="4" spans="1:8" ht="15.75" customHeight="1" thickBot="1" x14ac:dyDescent="0.3">
      <c r="A4" s="4">
        <v>1</v>
      </c>
      <c r="B4" s="19" t="s">
        <v>282</v>
      </c>
      <c r="C4" s="4" t="s">
        <v>407</v>
      </c>
      <c r="D4" s="4">
        <v>33</v>
      </c>
      <c r="E4" s="50"/>
      <c r="F4" s="50">
        <f>D4*E4</f>
        <v>0</v>
      </c>
      <c r="G4" s="50">
        <f>0.24*F4</f>
        <v>0</v>
      </c>
      <c r="H4" s="50">
        <f>1.24*F4</f>
        <v>0</v>
      </c>
    </row>
    <row r="5" spans="1:8" ht="15.75" customHeight="1" thickBot="1" x14ac:dyDescent="0.3">
      <c r="A5" s="4">
        <v>2</v>
      </c>
      <c r="B5" s="19" t="s">
        <v>283</v>
      </c>
      <c r="C5" s="4" t="s">
        <v>407</v>
      </c>
      <c r="D5" s="4">
        <v>7</v>
      </c>
      <c r="E5" s="50"/>
      <c r="F5" s="50">
        <f t="shared" ref="F5:F59" si="0">D5*E5</f>
        <v>0</v>
      </c>
      <c r="G5" s="50">
        <f t="shared" ref="G5:G59" si="1">0.24*F5</f>
        <v>0</v>
      </c>
      <c r="H5" s="50">
        <f t="shared" ref="H5:H59" si="2">1.24*F5</f>
        <v>0</v>
      </c>
    </row>
    <row r="6" spans="1:8" ht="15.75" customHeight="1" thickBot="1" x14ac:dyDescent="0.3">
      <c r="A6" s="4">
        <v>3</v>
      </c>
      <c r="B6" s="19" t="s">
        <v>281</v>
      </c>
      <c r="C6" s="4" t="s">
        <v>406</v>
      </c>
      <c r="D6" s="4">
        <v>240</v>
      </c>
      <c r="E6" s="50"/>
      <c r="F6" s="50">
        <f t="shared" si="0"/>
        <v>0</v>
      </c>
      <c r="G6" s="50">
        <f t="shared" si="1"/>
        <v>0</v>
      </c>
      <c r="H6" s="50">
        <f t="shared" si="2"/>
        <v>0</v>
      </c>
    </row>
    <row r="7" spans="1:8" ht="15.75" customHeight="1" thickBot="1" x14ac:dyDescent="0.3">
      <c r="A7" s="4">
        <v>4</v>
      </c>
      <c r="B7" s="19" t="s">
        <v>51</v>
      </c>
      <c r="C7" s="4" t="s">
        <v>406</v>
      </c>
      <c r="D7" s="4">
        <v>16</v>
      </c>
      <c r="E7" s="50"/>
      <c r="F7" s="50">
        <f t="shared" si="0"/>
        <v>0</v>
      </c>
      <c r="G7" s="50">
        <f t="shared" si="1"/>
        <v>0</v>
      </c>
      <c r="H7" s="50">
        <f t="shared" si="2"/>
        <v>0</v>
      </c>
    </row>
    <row r="8" spans="1:8" ht="15.75" customHeight="1" thickBot="1" x14ac:dyDescent="0.3">
      <c r="A8" s="4">
        <v>5</v>
      </c>
      <c r="B8" s="19" t="s">
        <v>224</v>
      </c>
      <c r="C8" s="4" t="s">
        <v>406</v>
      </c>
      <c r="D8" s="4">
        <v>51</v>
      </c>
      <c r="E8" s="50"/>
      <c r="F8" s="50">
        <f t="shared" si="0"/>
        <v>0</v>
      </c>
      <c r="G8" s="50">
        <f t="shared" si="1"/>
        <v>0</v>
      </c>
      <c r="H8" s="50">
        <f t="shared" si="2"/>
        <v>0</v>
      </c>
    </row>
    <row r="9" spans="1:8" ht="15.75" customHeight="1" thickBot="1" x14ac:dyDescent="0.3">
      <c r="A9" s="4">
        <v>6</v>
      </c>
      <c r="B9" s="19" t="s">
        <v>55</v>
      </c>
      <c r="C9" s="4" t="s">
        <v>406</v>
      </c>
      <c r="D9" s="4">
        <v>25</v>
      </c>
      <c r="E9" s="50"/>
      <c r="F9" s="50">
        <f t="shared" si="0"/>
        <v>0</v>
      </c>
      <c r="G9" s="50">
        <f t="shared" si="1"/>
        <v>0</v>
      </c>
      <c r="H9" s="50">
        <f t="shared" si="2"/>
        <v>0</v>
      </c>
    </row>
    <row r="10" spans="1:8" ht="15.75" customHeight="1" thickBot="1" x14ac:dyDescent="0.3">
      <c r="A10" s="4">
        <v>7</v>
      </c>
      <c r="B10" s="19" t="s">
        <v>56</v>
      </c>
      <c r="C10" s="4" t="s">
        <v>406</v>
      </c>
      <c r="D10" s="4">
        <v>28</v>
      </c>
      <c r="E10" s="50"/>
      <c r="F10" s="50">
        <f t="shared" si="0"/>
        <v>0</v>
      </c>
      <c r="G10" s="50">
        <f t="shared" si="1"/>
        <v>0</v>
      </c>
      <c r="H10" s="50">
        <f t="shared" si="2"/>
        <v>0</v>
      </c>
    </row>
    <row r="11" spans="1:8" ht="15.75" customHeight="1" thickBot="1" x14ac:dyDescent="0.3">
      <c r="A11" s="4">
        <v>8</v>
      </c>
      <c r="B11" s="19" t="s">
        <v>296</v>
      </c>
      <c r="C11" s="4" t="s">
        <v>406</v>
      </c>
      <c r="D11" s="4">
        <v>29</v>
      </c>
      <c r="E11" s="50"/>
      <c r="F11" s="50">
        <f t="shared" si="0"/>
        <v>0</v>
      </c>
      <c r="G11" s="50">
        <f t="shared" si="1"/>
        <v>0</v>
      </c>
      <c r="H11" s="50">
        <f t="shared" si="2"/>
        <v>0</v>
      </c>
    </row>
    <row r="12" spans="1:8" ht="15.75" customHeight="1" thickBot="1" x14ac:dyDescent="0.3">
      <c r="A12" s="4">
        <v>9</v>
      </c>
      <c r="B12" s="19" t="s">
        <v>287</v>
      </c>
      <c r="C12" s="4" t="s">
        <v>406</v>
      </c>
      <c r="D12" s="4">
        <v>41</v>
      </c>
      <c r="E12" s="50"/>
      <c r="F12" s="50">
        <f t="shared" si="0"/>
        <v>0</v>
      </c>
      <c r="G12" s="50">
        <f t="shared" si="1"/>
        <v>0</v>
      </c>
      <c r="H12" s="50">
        <f t="shared" si="2"/>
        <v>0</v>
      </c>
    </row>
    <row r="13" spans="1:8" ht="15.75" customHeight="1" thickBot="1" x14ac:dyDescent="0.3">
      <c r="A13" s="4">
        <v>10</v>
      </c>
      <c r="B13" s="19" t="s">
        <v>286</v>
      </c>
      <c r="C13" s="4" t="s">
        <v>406</v>
      </c>
      <c r="D13" s="4">
        <v>14</v>
      </c>
      <c r="E13" s="50"/>
      <c r="F13" s="50">
        <f t="shared" si="0"/>
        <v>0</v>
      </c>
      <c r="G13" s="50">
        <f t="shared" si="1"/>
        <v>0</v>
      </c>
      <c r="H13" s="50">
        <f t="shared" si="2"/>
        <v>0</v>
      </c>
    </row>
    <row r="14" spans="1:8" ht="15.75" customHeight="1" thickBot="1" x14ac:dyDescent="0.3">
      <c r="A14" s="4">
        <v>11</v>
      </c>
      <c r="B14" s="19" t="s">
        <v>57</v>
      </c>
      <c r="C14" s="4" t="s">
        <v>406</v>
      </c>
      <c r="D14" s="4">
        <v>42</v>
      </c>
      <c r="E14" s="50"/>
      <c r="F14" s="50">
        <f t="shared" si="0"/>
        <v>0</v>
      </c>
      <c r="G14" s="50">
        <f t="shared" si="1"/>
        <v>0</v>
      </c>
      <c r="H14" s="50">
        <f t="shared" si="2"/>
        <v>0</v>
      </c>
    </row>
    <row r="15" spans="1:8" ht="15.75" customHeight="1" thickBot="1" x14ac:dyDescent="0.3">
      <c r="A15" s="4">
        <v>12</v>
      </c>
      <c r="B15" s="19" t="s">
        <v>297</v>
      </c>
      <c r="C15" s="4" t="s">
        <v>406</v>
      </c>
      <c r="D15" s="4">
        <v>6</v>
      </c>
      <c r="E15" s="50"/>
      <c r="F15" s="50">
        <f t="shared" si="0"/>
        <v>0</v>
      </c>
      <c r="G15" s="50">
        <f t="shared" si="1"/>
        <v>0</v>
      </c>
      <c r="H15" s="50">
        <f t="shared" si="2"/>
        <v>0</v>
      </c>
    </row>
    <row r="16" spans="1:8" ht="15.75" customHeight="1" thickBot="1" x14ac:dyDescent="0.3">
      <c r="A16" s="4">
        <v>13</v>
      </c>
      <c r="B16" s="19" t="s">
        <v>320</v>
      </c>
      <c r="C16" s="4" t="s">
        <v>406</v>
      </c>
      <c r="D16" s="4">
        <v>1100</v>
      </c>
      <c r="E16" s="50"/>
      <c r="F16" s="50">
        <f t="shared" si="0"/>
        <v>0</v>
      </c>
      <c r="G16" s="50">
        <f t="shared" si="1"/>
        <v>0</v>
      </c>
      <c r="H16" s="50">
        <f t="shared" si="2"/>
        <v>0</v>
      </c>
    </row>
    <row r="17" spans="1:8" ht="15.75" customHeight="1" thickBot="1" x14ac:dyDescent="0.3">
      <c r="A17" s="4">
        <v>14</v>
      </c>
      <c r="B17" s="19" t="s">
        <v>298</v>
      </c>
      <c r="C17" s="4" t="s">
        <v>406</v>
      </c>
      <c r="D17" s="4">
        <v>885</v>
      </c>
      <c r="E17" s="50"/>
      <c r="F17" s="50">
        <f t="shared" si="0"/>
        <v>0</v>
      </c>
      <c r="G17" s="50">
        <f t="shared" si="1"/>
        <v>0</v>
      </c>
      <c r="H17" s="50">
        <f t="shared" si="2"/>
        <v>0</v>
      </c>
    </row>
    <row r="18" spans="1:8" ht="15.75" customHeight="1" thickBot="1" x14ac:dyDescent="0.3">
      <c r="A18" s="4">
        <v>15</v>
      </c>
      <c r="B18" s="19" t="s">
        <v>318</v>
      </c>
      <c r="C18" s="4" t="s">
        <v>406</v>
      </c>
      <c r="D18" s="4">
        <v>457</v>
      </c>
      <c r="E18" s="50"/>
      <c r="F18" s="50">
        <f t="shared" si="0"/>
        <v>0</v>
      </c>
      <c r="G18" s="50">
        <f t="shared" si="1"/>
        <v>0</v>
      </c>
      <c r="H18" s="50">
        <f t="shared" si="2"/>
        <v>0</v>
      </c>
    </row>
    <row r="19" spans="1:8" ht="15.75" customHeight="1" thickBot="1" x14ac:dyDescent="0.3">
      <c r="A19" s="4">
        <v>16</v>
      </c>
      <c r="B19" s="19" t="s">
        <v>317</v>
      </c>
      <c r="C19" s="4" t="s">
        <v>406</v>
      </c>
      <c r="D19" s="4">
        <v>255</v>
      </c>
      <c r="E19" s="50"/>
      <c r="F19" s="50">
        <f t="shared" si="0"/>
        <v>0</v>
      </c>
      <c r="G19" s="50">
        <f t="shared" si="1"/>
        <v>0</v>
      </c>
      <c r="H19" s="50">
        <f t="shared" si="2"/>
        <v>0</v>
      </c>
    </row>
    <row r="20" spans="1:8" ht="15.75" customHeight="1" thickBot="1" x14ac:dyDescent="0.3">
      <c r="A20" s="4">
        <v>17</v>
      </c>
      <c r="B20" s="19" t="s">
        <v>319</v>
      </c>
      <c r="C20" s="4" t="s">
        <v>406</v>
      </c>
      <c r="D20" s="4">
        <v>850</v>
      </c>
      <c r="E20" s="50"/>
      <c r="F20" s="50">
        <f t="shared" si="0"/>
        <v>0</v>
      </c>
      <c r="G20" s="50">
        <f t="shared" si="1"/>
        <v>0</v>
      </c>
      <c r="H20" s="50">
        <f t="shared" si="2"/>
        <v>0</v>
      </c>
    </row>
    <row r="21" spans="1:8" ht="15.75" customHeight="1" thickBot="1" x14ac:dyDescent="0.3">
      <c r="A21" s="4">
        <v>18</v>
      </c>
      <c r="B21" s="19" t="s">
        <v>299</v>
      </c>
      <c r="C21" s="4" t="s">
        <v>406</v>
      </c>
      <c r="D21" s="4">
        <v>186</v>
      </c>
      <c r="E21" s="50"/>
      <c r="F21" s="50">
        <f t="shared" si="0"/>
        <v>0</v>
      </c>
      <c r="G21" s="50">
        <f t="shared" si="1"/>
        <v>0</v>
      </c>
      <c r="H21" s="50">
        <f t="shared" si="2"/>
        <v>0</v>
      </c>
    </row>
    <row r="22" spans="1:8" s="33" customFormat="1" ht="15.75" customHeight="1" thickBot="1" x14ac:dyDescent="0.3">
      <c r="A22" s="35">
        <v>19</v>
      </c>
      <c r="B22" s="34" t="s">
        <v>404</v>
      </c>
      <c r="C22" s="4" t="s">
        <v>406</v>
      </c>
      <c r="D22" s="4">
        <v>11</v>
      </c>
      <c r="E22" s="51"/>
      <c r="F22" s="50">
        <f t="shared" si="0"/>
        <v>0</v>
      </c>
      <c r="G22" s="50">
        <f t="shared" si="1"/>
        <v>0</v>
      </c>
      <c r="H22" s="50">
        <f t="shared" si="2"/>
        <v>0</v>
      </c>
    </row>
    <row r="23" spans="1:8" ht="15.75" customHeight="1" thickBot="1" x14ac:dyDescent="0.3">
      <c r="A23" s="4">
        <v>20</v>
      </c>
      <c r="B23" s="19" t="s">
        <v>300</v>
      </c>
      <c r="C23" s="4" t="s">
        <v>406</v>
      </c>
      <c r="D23" s="4">
        <v>27</v>
      </c>
      <c r="E23" s="50"/>
      <c r="F23" s="50">
        <f t="shared" si="0"/>
        <v>0</v>
      </c>
      <c r="G23" s="50">
        <f t="shared" si="1"/>
        <v>0</v>
      </c>
      <c r="H23" s="50">
        <f t="shared" si="2"/>
        <v>0</v>
      </c>
    </row>
    <row r="24" spans="1:8" ht="15.75" customHeight="1" thickBot="1" x14ac:dyDescent="0.3">
      <c r="A24" s="4">
        <v>21</v>
      </c>
      <c r="B24" s="19" t="s">
        <v>301</v>
      </c>
      <c r="C24" s="4" t="s">
        <v>408</v>
      </c>
      <c r="D24" s="4">
        <v>140</v>
      </c>
      <c r="E24" s="50"/>
      <c r="F24" s="50">
        <f t="shared" si="0"/>
        <v>0</v>
      </c>
      <c r="G24" s="50">
        <f t="shared" si="1"/>
        <v>0</v>
      </c>
      <c r="H24" s="50">
        <f t="shared" si="2"/>
        <v>0</v>
      </c>
    </row>
    <row r="25" spans="1:8" ht="15.75" thickBot="1" x14ac:dyDescent="0.3">
      <c r="A25" s="4">
        <v>22</v>
      </c>
      <c r="B25" s="19" t="s">
        <v>302</v>
      </c>
      <c r="C25" s="4" t="s">
        <v>408</v>
      </c>
      <c r="D25" s="4">
        <v>75</v>
      </c>
      <c r="E25" s="50"/>
      <c r="F25" s="50">
        <f t="shared" si="0"/>
        <v>0</v>
      </c>
      <c r="G25" s="50">
        <f t="shared" si="1"/>
        <v>0</v>
      </c>
      <c r="H25" s="50">
        <f t="shared" si="2"/>
        <v>0</v>
      </c>
    </row>
    <row r="26" spans="1:8" ht="15.75" customHeight="1" thickBot="1" x14ac:dyDescent="0.3">
      <c r="A26" s="4">
        <v>23</v>
      </c>
      <c r="B26" s="19" t="s">
        <v>303</v>
      </c>
      <c r="C26" s="4" t="s">
        <v>408</v>
      </c>
      <c r="D26" s="4">
        <v>122</v>
      </c>
      <c r="E26" s="50"/>
      <c r="F26" s="50">
        <f t="shared" si="0"/>
        <v>0</v>
      </c>
      <c r="G26" s="50">
        <f t="shared" si="1"/>
        <v>0</v>
      </c>
      <c r="H26" s="50">
        <f t="shared" si="2"/>
        <v>0</v>
      </c>
    </row>
    <row r="27" spans="1:8" ht="15.75" customHeight="1" thickBot="1" x14ac:dyDescent="0.3">
      <c r="A27" s="4">
        <v>24</v>
      </c>
      <c r="B27" s="19" t="s">
        <v>43</v>
      </c>
      <c r="C27" s="4" t="s">
        <v>408</v>
      </c>
      <c r="D27" s="4">
        <v>12</v>
      </c>
      <c r="E27" s="50"/>
      <c r="F27" s="50">
        <f t="shared" si="0"/>
        <v>0</v>
      </c>
      <c r="G27" s="50">
        <f t="shared" si="1"/>
        <v>0</v>
      </c>
      <c r="H27" s="50">
        <f t="shared" si="2"/>
        <v>0</v>
      </c>
    </row>
    <row r="28" spans="1:8" ht="15.75" customHeight="1" thickBot="1" x14ac:dyDescent="0.3">
      <c r="A28" s="4">
        <v>25</v>
      </c>
      <c r="B28" s="19" t="s">
        <v>47</v>
      </c>
      <c r="C28" s="4" t="s">
        <v>408</v>
      </c>
      <c r="D28" s="4">
        <v>63</v>
      </c>
      <c r="E28" s="50"/>
      <c r="F28" s="50">
        <f t="shared" si="0"/>
        <v>0</v>
      </c>
      <c r="G28" s="50">
        <f t="shared" si="1"/>
        <v>0</v>
      </c>
      <c r="H28" s="50">
        <f t="shared" si="2"/>
        <v>0</v>
      </c>
    </row>
    <row r="29" spans="1:8" ht="15.75" customHeight="1" thickBot="1" x14ac:dyDescent="0.3">
      <c r="A29" s="4">
        <v>26</v>
      </c>
      <c r="B29" s="19" t="s">
        <v>48</v>
      </c>
      <c r="C29" s="4" t="s">
        <v>408</v>
      </c>
      <c r="D29" s="4">
        <v>13</v>
      </c>
      <c r="E29" s="50"/>
      <c r="F29" s="50">
        <f t="shared" si="0"/>
        <v>0</v>
      </c>
      <c r="G29" s="50">
        <f t="shared" si="1"/>
        <v>0</v>
      </c>
      <c r="H29" s="50">
        <f t="shared" si="2"/>
        <v>0</v>
      </c>
    </row>
    <row r="30" spans="1:8" ht="15.75" customHeight="1" thickBot="1" x14ac:dyDescent="0.3">
      <c r="A30" s="4">
        <v>27</v>
      </c>
      <c r="B30" s="19" t="s">
        <v>49</v>
      </c>
      <c r="C30" s="4" t="s">
        <v>408</v>
      </c>
      <c r="D30" s="4">
        <v>25</v>
      </c>
      <c r="E30" s="50"/>
      <c r="F30" s="50">
        <f t="shared" si="0"/>
        <v>0</v>
      </c>
      <c r="G30" s="50">
        <f t="shared" si="1"/>
        <v>0</v>
      </c>
      <c r="H30" s="50">
        <f t="shared" si="2"/>
        <v>0</v>
      </c>
    </row>
    <row r="31" spans="1:8" ht="15.75" customHeight="1" thickBot="1" x14ac:dyDescent="0.3">
      <c r="A31" s="4">
        <v>28</v>
      </c>
      <c r="B31" s="19" t="s">
        <v>50</v>
      </c>
      <c r="C31" s="4" t="s">
        <v>408</v>
      </c>
      <c r="D31" s="4">
        <v>12</v>
      </c>
      <c r="E31" s="50"/>
      <c r="F31" s="50">
        <f t="shared" si="0"/>
        <v>0</v>
      </c>
      <c r="G31" s="50">
        <f t="shared" si="1"/>
        <v>0</v>
      </c>
      <c r="H31" s="50">
        <f t="shared" si="2"/>
        <v>0</v>
      </c>
    </row>
    <row r="32" spans="1:8" ht="15.75" customHeight="1" thickBot="1" x14ac:dyDescent="0.3">
      <c r="A32" s="4">
        <v>29</v>
      </c>
      <c r="B32" s="19" t="s">
        <v>316</v>
      </c>
      <c r="C32" s="4" t="s">
        <v>408</v>
      </c>
      <c r="D32" s="4">
        <v>13</v>
      </c>
      <c r="E32" s="50"/>
      <c r="F32" s="50">
        <f t="shared" si="0"/>
        <v>0</v>
      </c>
      <c r="G32" s="50">
        <f t="shared" si="1"/>
        <v>0</v>
      </c>
      <c r="H32" s="50">
        <f t="shared" si="2"/>
        <v>0</v>
      </c>
    </row>
    <row r="33" spans="1:39" ht="15.75" thickBot="1" x14ac:dyDescent="0.3">
      <c r="A33" s="4">
        <v>30</v>
      </c>
      <c r="B33" s="19" t="s">
        <v>304</v>
      </c>
      <c r="C33" s="4" t="s">
        <v>408</v>
      </c>
      <c r="D33" s="4">
        <v>46</v>
      </c>
      <c r="E33" s="50"/>
      <c r="F33" s="50">
        <f t="shared" si="0"/>
        <v>0</v>
      </c>
      <c r="G33" s="50">
        <f t="shared" si="1"/>
        <v>0</v>
      </c>
      <c r="H33" s="50">
        <f t="shared" si="2"/>
        <v>0</v>
      </c>
    </row>
    <row r="34" spans="1:39" ht="15.75" thickBot="1" x14ac:dyDescent="0.3">
      <c r="A34" s="4">
        <v>31</v>
      </c>
      <c r="B34" s="19" t="s">
        <v>305</v>
      </c>
      <c r="C34" s="4" t="s">
        <v>408</v>
      </c>
      <c r="D34" s="4">
        <v>16</v>
      </c>
      <c r="E34" s="50"/>
      <c r="F34" s="50">
        <f t="shared" si="0"/>
        <v>0</v>
      </c>
      <c r="G34" s="50">
        <f t="shared" si="1"/>
        <v>0</v>
      </c>
      <c r="H34" s="50">
        <f t="shared" si="2"/>
        <v>0</v>
      </c>
    </row>
    <row r="35" spans="1:39" ht="15" customHeight="1" thickBot="1" x14ac:dyDescent="0.3">
      <c r="A35" s="4">
        <v>32</v>
      </c>
      <c r="B35" s="19" t="s">
        <v>321</v>
      </c>
      <c r="C35" s="4" t="s">
        <v>408</v>
      </c>
      <c r="D35" s="4">
        <v>410</v>
      </c>
      <c r="E35" s="50"/>
      <c r="F35" s="50">
        <f t="shared" si="0"/>
        <v>0</v>
      </c>
      <c r="G35" s="50">
        <f t="shared" si="1"/>
        <v>0</v>
      </c>
      <c r="H35" s="50">
        <f t="shared" si="2"/>
        <v>0</v>
      </c>
    </row>
    <row r="36" spans="1:39" ht="15.75" customHeight="1" thickBot="1" x14ac:dyDescent="0.3">
      <c r="A36" s="4">
        <v>33</v>
      </c>
      <c r="B36" s="19" t="s">
        <v>322</v>
      </c>
      <c r="C36" s="4" t="s">
        <v>408</v>
      </c>
      <c r="D36" s="4">
        <v>9</v>
      </c>
      <c r="E36" s="50"/>
      <c r="F36" s="50">
        <f t="shared" si="0"/>
        <v>0</v>
      </c>
      <c r="G36" s="50">
        <f t="shared" si="1"/>
        <v>0</v>
      </c>
      <c r="H36" s="50">
        <f t="shared" si="2"/>
        <v>0</v>
      </c>
    </row>
    <row r="37" spans="1:39" ht="15.75" customHeight="1" thickBot="1" x14ac:dyDescent="0.3">
      <c r="A37" s="4">
        <v>34</v>
      </c>
      <c r="B37" s="19" t="s">
        <v>323</v>
      </c>
      <c r="C37" s="4" t="s">
        <v>408</v>
      </c>
      <c r="D37" s="4">
        <v>25</v>
      </c>
      <c r="E37" s="50"/>
      <c r="F37" s="50">
        <f t="shared" si="0"/>
        <v>0</v>
      </c>
      <c r="G37" s="50">
        <f t="shared" si="1"/>
        <v>0</v>
      </c>
      <c r="H37" s="50">
        <f t="shared" si="2"/>
        <v>0</v>
      </c>
    </row>
    <row r="38" spans="1:39" s="7" customFormat="1" ht="15.75" thickBot="1" x14ac:dyDescent="0.3">
      <c r="A38" s="4">
        <v>35</v>
      </c>
      <c r="B38" s="19" t="s">
        <v>306</v>
      </c>
      <c r="C38" s="4" t="s">
        <v>408</v>
      </c>
      <c r="D38" s="4">
        <v>13</v>
      </c>
      <c r="E38" s="50"/>
      <c r="F38" s="50">
        <f t="shared" si="0"/>
        <v>0</v>
      </c>
      <c r="G38" s="50">
        <f t="shared" si="1"/>
        <v>0</v>
      </c>
      <c r="H38" s="50">
        <f t="shared" si="2"/>
        <v>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ht="15.75" thickBot="1" x14ac:dyDescent="0.3">
      <c r="A39" s="4">
        <v>36</v>
      </c>
      <c r="B39" s="19" t="s">
        <v>307</v>
      </c>
      <c r="C39" s="4" t="s">
        <v>407</v>
      </c>
      <c r="D39" s="4">
        <v>40</v>
      </c>
      <c r="E39" s="50"/>
      <c r="F39" s="50">
        <f t="shared" si="0"/>
        <v>0</v>
      </c>
      <c r="G39" s="50">
        <f t="shared" si="1"/>
        <v>0</v>
      </c>
      <c r="H39" s="50">
        <f t="shared" si="2"/>
        <v>0</v>
      </c>
    </row>
    <row r="40" spans="1:39" ht="15.75" thickBot="1" x14ac:dyDescent="0.3">
      <c r="A40" s="4">
        <v>37</v>
      </c>
      <c r="B40" s="19" t="s">
        <v>308</v>
      </c>
      <c r="C40" s="4" t="s">
        <v>407</v>
      </c>
      <c r="D40" s="4">
        <v>53</v>
      </c>
      <c r="E40" s="50"/>
      <c r="F40" s="50">
        <f t="shared" si="0"/>
        <v>0</v>
      </c>
      <c r="G40" s="50">
        <f t="shared" si="1"/>
        <v>0</v>
      </c>
      <c r="H40" s="50">
        <f t="shared" si="2"/>
        <v>0</v>
      </c>
    </row>
    <row r="41" spans="1:39" ht="15.75" thickBot="1" x14ac:dyDescent="0.3">
      <c r="A41" s="4">
        <v>38</v>
      </c>
      <c r="B41" s="19" t="s">
        <v>309</v>
      </c>
      <c r="C41" s="4" t="s">
        <v>407</v>
      </c>
      <c r="D41" s="4">
        <v>15</v>
      </c>
      <c r="E41" s="50"/>
      <c r="F41" s="50">
        <f t="shared" si="0"/>
        <v>0</v>
      </c>
      <c r="G41" s="50">
        <f t="shared" si="1"/>
        <v>0</v>
      </c>
      <c r="H41" s="50">
        <f t="shared" si="2"/>
        <v>0</v>
      </c>
    </row>
    <row r="42" spans="1:39" ht="66" customHeight="1" thickBot="1" x14ac:dyDescent="0.3">
      <c r="A42" s="4">
        <v>39</v>
      </c>
      <c r="B42" s="19" t="s">
        <v>220</v>
      </c>
      <c r="C42" s="4" t="s">
        <v>406</v>
      </c>
      <c r="D42" s="4">
        <v>3</v>
      </c>
      <c r="E42" s="50"/>
      <c r="F42" s="50">
        <f t="shared" si="0"/>
        <v>0</v>
      </c>
      <c r="G42" s="50">
        <f t="shared" si="1"/>
        <v>0</v>
      </c>
      <c r="H42" s="50">
        <f t="shared" si="2"/>
        <v>0</v>
      </c>
    </row>
    <row r="43" spans="1:39" ht="59.25" customHeight="1" thickBot="1" x14ac:dyDescent="0.3">
      <c r="A43" s="4">
        <v>40</v>
      </c>
      <c r="B43" s="19" t="s">
        <v>221</v>
      </c>
      <c r="C43" s="4" t="s">
        <v>406</v>
      </c>
      <c r="D43" s="4">
        <v>3</v>
      </c>
      <c r="E43" s="50"/>
      <c r="F43" s="50">
        <f t="shared" si="0"/>
        <v>0</v>
      </c>
      <c r="G43" s="50">
        <f t="shared" si="1"/>
        <v>0</v>
      </c>
      <c r="H43" s="50">
        <f t="shared" si="2"/>
        <v>0</v>
      </c>
    </row>
    <row r="44" spans="1:39" s="5" customFormat="1" ht="15.75" thickBot="1" x14ac:dyDescent="0.3">
      <c r="A44" s="4">
        <v>41</v>
      </c>
      <c r="B44" s="19" t="s">
        <v>310</v>
      </c>
      <c r="C44" s="4" t="s">
        <v>407</v>
      </c>
      <c r="D44" s="4">
        <v>24</v>
      </c>
      <c r="E44" s="50"/>
      <c r="F44" s="50">
        <f t="shared" si="0"/>
        <v>0</v>
      </c>
      <c r="G44" s="50">
        <f t="shared" si="1"/>
        <v>0</v>
      </c>
      <c r="H44" s="50">
        <f t="shared" si="2"/>
        <v>0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5.75" customHeight="1" thickBot="1" x14ac:dyDescent="0.3">
      <c r="A45" s="4">
        <v>42</v>
      </c>
      <c r="B45" s="4" t="s">
        <v>280</v>
      </c>
      <c r="C45" s="4" t="s">
        <v>406</v>
      </c>
      <c r="D45" s="4">
        <v>92</v>
      </c>
      <c r="E45" s="50"/>
      <c r="F45" s="50">
        <f t="shared" si="0"/>
        <v>0</v>
      </c>
      <c r="G45" s="50">
        <f t="shared" si="1"/>
        <v>0</v>
      </c>
      <c r="H45" s="50">
        <f t="shared" si="2"/>
        <v>0</v>
      </c>
    </row>
    <row r="46" spans="1:39" ht="15.75" customHeight="1" thickBot="1" x14ac:dyDescent="0.3">
      <c r="A46" s="4">
        <v>43</v>
      </c>
      <c r="B46" s="19" t="s">
        <v>311</v>
      </c>
      <c r="C46" s="4" t="s">
        <v>406</v>
      </c>
      <c r="D46" s="4">
        <v>15</v>
      </c>
      <c r="E46" s="50"/>
      <c r="F46" s="50">
        <f t="shared" si="0"/>
        <v>0</v>
      </c>
      <c r="G46" s="50">
        <f t="shared" si="1"/>
        <v>0</v>
      </c>
      <c r="H46" s="50">
        <f t="shared" si="2"/>
        <v>0</v>
      </c>
    </row>
    <row r="47" spans="1:39" ht="15.75" customHeight="1" thickBot="1" x14ac:dyDescent="0.3">
      <c r="A47" s="4">
        <v>44</v>
      </c>
      <c r="B47" s="19" t="s">
        <v>14</v>
      </c>
      <c r="C47" s="4" t="s">
        <v>406</v>
      </c>
      <c r="D47" s="4">
        <v>8</v>
      </c>
      <c r="E47" s="50"/>
      <c r="F47" s="50">
        <f t="shared" si="0"/>
        <v>0</v>
      </c>
      <c r="G47" s="50">
        <f t="shared" si="1"/>
        <v>0</v>
      </c>
      <c r="H47" s="50">
        <f t="shared" si="2"/>
        <v>0</v>
      </c>
    </row>
    <row r="48" spans="1:39" ht="15.75" customHeight="1" thickBot="1" x14ac:dyDescent="0.3">
      <c r="A48" s="4">
        <v>45</v>
      </c>
      <c r="B48" s="19" t="s">
        <v>312</v>
      </c>
      <c r="C48" s="4" t="s">
        <v>406</v>
      </c>
      <c r="D48" s="4">
        <v>5</v>
      </c>
      <c r="E48" s="50"/>
      <c r="F48" s="50">
        <f t="shared" si="0"/>
        <v>0</v>
      </c>
      <c r="G48" s="50">
        <f t="shared" si="1"/>
        <v>0</v>
      </c>
      <c r="H48" s="50">
        <f t="shared" si="2"/>
        <v>0</v>
      </c>
    </row>
    <row r="49" spans="1:39" ht="15.75" customHeight="1" thickBot="1" x14ac:dyDescent="0.3">
      <c r="A49" s="4">
        <v>46</v>
      </c>
      <c r="B49" s="19" t="s">
        <v>313</v>
      </c>
      <c r="C49" s="4" t="s">
        <v>406</v>
      </c>
      <c r="D49" s="4">
        <v>7</v>
      </c>
      <c r="E49" s="50"/>
      <c r="F49" s="50">
        <f t="shared" si="0"/>
        <v>0</v>
      </c>
      <c r="G49" s="50">
        <f t="shared" si="1"/>
        <v>0</v>
      </c>
      <c r="H49" s="50">
        <f t="shared" si="2"/>
        <v>0</v>
      </c>
    </row>
    <row r="50" spans="1:39" ht="15.75" customHeight="1" thickBot="1" x14ac:dyDescent="0.3">
      <c r="A50" s="4">
        <v>47</v>
      </c>
      <c r="B50" s="19" t="s">
        <v>22</v>
      </c>
      <c r="C50" s="4" t="s">
        <v>406</v>
      </c>
      <c r="D50" s="4">
        <v>49</v>
      </c>
      <c r="E50" s="50"/>
      <c r="F50" s="50">
        <f t="shared" si="0"/>
        <v>0</v>
      </c>
      <c r="G50" s="50">
        <f t="shared" si="1"/>
        <v>0</v>
      </c>
      <c r="H50" s="50">
        <f t="shared" si="2"/>
        <v>0</v>
      </c>
    </row>
    <row r="51" spans="1:39" ht="15.75" customHeight="1" thickBot="1" x14ac:dyDescent="0.3">
      <c r="A51" s="4">
        <v>48</v>
      </c>
      <c r="B51" s="19" t="s">
        <v>314</v>
      </c>
      <c r="C51" s="4" t="s">
        <v>406</v>
      </c>
      <c r="D51" s="4">
        <v>101</v>
      </c>
      <c r="E51" s="50"/>
      <c r="F51" s="50">
        <f t="shared" si="0"/>
        <v>0</v>
      </c>
      <c r="G51" s="50">
        <f t="shared" si="1"/>
        <v>0</v>
      </c>
      <c r="H51" s="50">
        <f t="shared" si="2"/>
        <v>0</v>
      </c>
    </row>
    <row r="52" spans="1:39" ht="15.75" customHeight="1" thickBot="1" x14ac:dyDescent="0.3">
      <c r="A52" s="4">
        <v>49</v>
      </c>
      <c r="B52" s="19" t="s">
        <v>60</v>
      </c>
      <c r="C52" s="4" t="s">
        <v>406</v>
      </c>
      <c r="D52" s="4">
        <v>2</v>
      </c>
      <c r="E52" s="50"/>
      <c r="F52" s="50">
        <f t="shared" si="0"/>
        <v>0</v>
      </c>
      <c r="G52" s="50">
        <f t="shared" si="1"/>
        <v>0</v>
      </c>
      <c r="H52" s="50">
        <f t="shared" si="2"/>
        <v>0</v>
      </c>
    </row>
    <row r="53" spans="1:39" ht="15.75" customHeight="1" thickBot="1" x14ac:dyDescent="0.3">
      <c r="A53" s="4">
        <v>50</v>
      </c>
      <c r="B53" s="19" t="s">
        <v>61</v>
      </c>
      <c r="C53" s="4" t="s">
        <v>406</v>
      </c>
      <c r="D53" s="4">
        <v>2</v>
      </c>
      <c r="E53" s="50"/>
      <c r="F53" s="50">
        <f t="shared" si="0"/>
        <v>0</v>
      </c>
      <c r="G53" s="50">
        <f t="shared" si="1"/>
        <v>0</v>
      </c>
      <c r="H53" s="50">
        <f t="shared" si="2"/>
        <v>0</v>
      </c>
    </row>
    <row r="54" spans="1:39" ht="16.5" customHeight="1" thickBot="1" x14ac:dyDescent="0.3">
      <c r="A54" s="4">
        <v>51</v>
      </c>
      <c r="B54" s="19" t="s">
        <v>236</v>
      </c>
      <c r="C54" s="4" t="s">
        <v>406</v>
      </c>
      <c r="D54" s="4">
        <v>0</v>
      </c>
      <c r="E54" s="50"/>
      <c r="F54" s="50">
        <f t="shared" si="0"/>
        <v>0</v>
      </c>
      <c r="G54" s="50">
        <f t="shared" si="1"/>
        <v>0</v>
      </c>
      <c r="H54" s="50">
        <f t="shared" si="2"/>
        <v>0</v>
      </c>
    </row>
    <row r="55" spans="1:39" ht="15.75" thickBot="1" x14ac:dyDescent="0.3">
      <c r="A55" s="4">
        <v>52</v>
      </c>
      <c r="B55" s="19" t="s">
        <v>289</v>
      </c>
      <c r="C55" s="4" t="s">
        <v>406</v>
      </c>
      <c r="D55" s="4">
        <v>2</v>
      </c>
      <c r="E55" s="50"/>
      <c r="F55" s="50">
        <f t="shared" si="0"/>
        <v>0</v>
      </c>
      <c r="G55" s="50">
        <f t="shared" si="1"/>
        <v>0</v>
      </c>
      <c r="H55" s="50">
        <f t="shared" si="2"/>
        <v>0</v>
      </c>
    </row>
    <row r="56" spans="1:39" ht="15.75" thickBot="1" x14ac:dyDescent="0.3">
      <c r="A56" s="4">
        <v>53</v>
      </c>
      <c r="B56" s="19" t="s">
        <v>315</v>
      </c>
      <c r="C56" s="4" t="s">
        <v>406</v>
      </c>
      <c r="D56" s="4">
        <v>176</v>
      </c>
      <c r="E56" s="50"/>
      <c r="F56" s="50">
        <f t="shared" si="0"/>
        <v>0</v>
      </c>
      <c r="G56" s="50">
        <f t="shared" si="1"/>
        <v>0</v>
      </c>
      <c r="H56" s="50">
        <f t="shared" si="2"/>
        <v>0</v>
      </c>
    </row>
    <row r="57" spans="1:39" ht="15.75" thickBot="1" x14ac:dyDescent="0.3">
      <c r="A57" s="4">
        <v>54</v>
      </c>
      <c r="B57" s="19" t="s">
        <v>290</v>
      </c>
      <c r="C57" s="4" t="s">
        <v>406</v>
      </c>
      <c r="D57" s="4">
        <v>10</v>
      </c>
      <c r="E57" s="50"/>
      <c r="F57" s="50">
        <f t="shared" si="0"/>
        <v>0</v>
      </c>
      <c r="G57" s="50">
        <f t="shared" si="1"/>
        <v>0</v>
      </c>
      <c r="H57" s="50">
        <f t="shared" si="2"/>
        <v>0</v>
      </c>
    </row>
    <row r="58" spans="1:39" ht="15.75" thickBot="1" x14ac:dyDescent="0.3">
      <c r="A58" s="4">
        <v>55</v>
      </c>
      <c r="B58" s="19" t="s">
        <v>397</v>
      </c>
      <c r="C58" s="4" t="s">
        <v>406</v>
      </c>
      <c r="D58" s="4">
        <v>46</v>
      </c>
      <c r="E58" s="50"/>
      <c r="F58" s="50">
        <f t="shared" si="0"/>
        <v>0</v>
      </c>
      <c r="G58" s="50">
        <f t="shared" si="1"/>
        <v>0</v>
      </c>
      <c r="H58" s="50">
        <f t="shared" si="2"/>
        <v>0</v>
      </c>
    </row>
    <row r="59" spans="1:39" ht="15.75" thickBot="1" x14ac:dyDescent="0.3">
      <c r="A59" s="4">
        <v>56</v>
      </c>
      <c r="B59" s="19" t="s">
        <v>399</v>
      </c>
      <c r="C59" s="4" t="s">
        <v>406</v>
      </c>
      <c r="D59" s="4">
        <v>235</v>
      </c>
      <c r="E59" s="50"/>
      <c r="F59" s="50">
        <f t="shared" si="0"/>
        <v>0</v>
      </c>
      <c r="G59" s="50">
        <f t="shared" si="1"/>
        <v>0</v>
      </c>
      <c r="H59" s="50">
        <f t="shared" si="2"/>
        <v>0</v>
      </c>
    </row>
    <row r="60" spans="1:39" s="12" customFormat="1" ht="15.75" thickBot="1" x14ac:dyDescent="0.3">
      <c r="A60" s="70" t="s">
        <v>411</v>
      </c>
      <c r="B60" s="71"/>
      <c r="C60" s="4"/>
      <c r="D60" s="4"/>
      <c r="E60" s="50"/>
      <c r="F60" s="50">
        <f>SUM(F4:F59)</f>
        <v>0</v>
      </c>
      <c r="G60" s="50">
        <f>SUM(G4:G59)</f>
        <v>0</v>
      </c>
      <c r="H60" s="50">
        <f>SUM(H4:H59)</f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1">
    <mergeCell ref="A60:B6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1"/>
  <sheetViews>
    <sheetView tabSelected="1" topLeftCell="H1" zoomScale="70" zoomScaleNormal="70" workbookViewId="0">
      <selection activeCell="K1" sqref="K1:AS1048576"/>
    </sheetView>
  </sheetViews>
  <sheetFormatPr defaultRowHeight="15" x14ac:dyDescent="0.25"/>
  <cols>
    <col min="2" max="2" width="58.42578125" style="20" customWidth="1"/>
    <col min="3" max="3" width="10.42578125" customWidth="1"/>
    <col min="5" max="5" width="9.28515625" style="48" bestFit="1" customWidth="1"/>
    <col min="6" max="6" width="11.140625" style="48" bestFit="1" customWidth="1"/>
    <col min="7" max="7" width="13.5703125" style="48" customWidth="1"/>
    <col min="8" max="8" width="11.140625" style="42" bestFit="1" customWidth="1"/>
  </cols>
  <sheetData>
    <row r="1" spans="1:8" x14ac:dyDescent="0.25">
      <c r="H1" s="48"/>
    </row>
    <row r="2" spans="1:8" ht="15.75" thickBot="1" x14ac:dyDescent="0.3">
      <c r="A2" s="72" t="s">
        <v>227</v>
      </c>
      <c r="B2" s="72"/>
      <c r="C2" s="13"/>
      <c r="H2" s="48"/>
    </row>
    <row r="3" spans="1:8" ht="57" customHeight="1" thickBot="1" x14ac:dyDescent="0.3">
      <c r="A3" s="1" t="s">
        <v>0</v>
      </c>
      <c r="B3" s="2" t="s">
        <v>1</v>
      </c>
      <c r="C3" s="2" t="s">
        <v>409</v>
      </c>
      <c r="D3" s="2" t="s">
        <v>2</v>
      </c>
      <c r="E3" s="49" t="s">
        <v>3</v>
      </c>
      <c r="F3" s="49" t="s">
        <v>4</v>
      </c>
      <c r="G3" s="54" t="s">
        <v>415</v>
      </c>
      <c r="H3" s="55" t="s">
        <v>6</v>
      </c>
    </row>
    <row r="4" spans="1:8" ht="15.75" customHeight="1" thickBot="1" x14ac:dyDescent="0.3">
      <c r="A4" s="4">
        <v>1</v>
      </c>
      <c r="B4" s="19" t="s">
        <v>62</v>
      </c>
      <c r="C4" s="4" t="s">
        <v>406</v>
      </c>
      <c r="D4" s="4">
        <v>1927</v>
      </c>
      <c r="E4" s="50"/>
      <c r="F4" s="50">
        <f>D4*E4</f>
        <v>0</v>
      </c>
      <c r="G4" s="50">
        <f>0.24*F4</f>
        <v>0</v>
      </c>
      <c r="H4" s="50">
        <f>1.24*F4</f>
        <v>0</v>
      </c>
    </row>
    <row r="5" spans="1:8" ht="15.75" customHeight="1" thickBot="1" x14ac:dyDescent="0.3">
      <c r="A5" s="4">
        <v>2</v>
      </c>
      <c r="B5" s="19" t="s">
        <v>63</v>
      </c>
      <c r="C5" s="4" t="s">
        <v>406</v>
      </c>
      <c r="D5" s="4">
        <v>375</v>
      </c>
      <c r="E5" s="50"/>
      <c r="F5" s="50">
        <f t="shared" ref="F5:F68" si="0">D5*E5</f>
        <v>0</v>
      </c>
      <c r="G5" s="50">
        <f t="shared" ref="G5:G68" si="1">0.24*F5</f>
        <v>0</v>
      </c>
      <c r="H5" s="50">
        <f t="shared" ref="H5:H68" si="2">1.24*F5</f>
        <v>0</v>
      </c>
    </row>
    <row r="6" spans="1:8" ht="15.75" customHeight="1" thickBot="1" x14ac:dyDescent="0.3">
      <c r="A6" s="4">
        <v>3</v>
      </c>
      <c r="B6" s="19" t="s">
        <v>64</v>
      </c>
      <c r="C6" s="4" t="s">
        <v>406</v>
      </c>
      <c r="D6" s="4">
        <v>306</v>
      </c>
      <c r="E6" s="50"/>
      <c r="F6" s="50">
        <f t="shared" si="0"/>
        <v>0</v>
      </c>
      <c r="G6" s="50">
        <f t="shared" si="1"/>
        <v>0</v>
      </c>
      <c r="H6" s="50">
        <f t="shared" si="2"/>
        <v>0</v>
      </c>
    </row>
    <row r="7" spans="1:8" ht="15.75" customHeight="1" thickBot="1" x14ac:dyDescent="0.3">
      <c r="A7" s="4">
        <v>4</v>
      </c>
      <c r="B7" s="19" t="s">
        <v>391</v>
      </c>
      <c r="C7" s="4" t="s">
        <v>406</v>
      </c>
      <c r="D7" s="4">
        <v>229</v>
      </c>
      <c r="E7" s="50"/>
      <c r="F7" s="50">
        <f t="shared" si="0"/>
        <v>0</v>
      </c>
      <c r="G7" s="50">
        <f t="shared" si="1"/>
        <v>0</v>
      </c>
      <c r="H7" s="50">
        <f t="shared" si="2"/>
        <v>0</v>
      </c>
    </row>
    <row r="8" spans="1:8" ht="15.75" customHeight="1" thickBot="1" x14ac:dyDescent="0.3">
      <c r="A8" s="4">
        <v>5</v>
      </c>
      <c r="B8" s="19" t="s">
        <v>392</v>
      </c>
      <c r="C8" s="4" t="s">
        <v>406</v>
      </c>
      <c r="D8" s="4">
        <v>83</v>
      </c>
      <c r="E8" s="50"/>
      <c r="F8" s="50">
        <f t="shared" si="0"/>
        <v>0</v>
      </c>
      <c r="G8" s="50">
        <f t="shared" si="1"/>
        <v>0</v>
      </c>
      <c r="H8" s="50">
        <f t="shared" si="2"/>
        <v>0</v>
      </c>
    </row>
    <row r="9" spans="1:8" ht="15.75" customHeight="1" thickBot="1" x14ac:dyDescent="0.3">
      <c r="A9" s="4">
        <v>6</v>
      </c>
      <c r="B9" s="19" t="s">
        <v>393</v>
      </c>
      <c r="C9" s="4" t="s">
        <v>406</v>
      </c>
      <c r="D9" s="4">
        <v>51</v>
      </c>
      <c r="E9" s="50"/>
      <c r="F9" s="50">
        <f t="shared" si="0"/>
        <v>0</v>
      </c>
      <c r="G9" s="50">
        <f t="shared" si="1"/>
        <v>0</v>
      </c>
      <c r="H9" s="50">
        <f t="shared" si="2"/>
        <v>0</v>
      </c>
    </row>
    <row r="10" spans="1:8" ht="15.75" customHeight="1" thickBot="1" x14ac:dyDescent="0.3">
      <c r="A10" s="4">
        <v>7</v>
      </c>
      <c r="B10" s="19" t="s">
        <v>65</v>
      </c>
      <c r="C10" s="4" t="s">
        <v>406</v>
      </c>
      <c r="D10" s="4">
        <v>30</v>
      </c>
      <c r="E10" s="50"/>
      <c r="F10" s="50">
        <f t="shared" si="0"/>
        <v>0</v>
      </c>
      <c r="G10" s="50">
        <f t="shared" si="1"/>
        <v>0</v>
      </c>
      <c r="H10" s="50">
        <f t="shared" si="2"/>
        <v>0</v>
      </c>
    </row>
    <row r="11" spans="1:8" ht="15.75" customHeight="1" thickBot="1" x14ac:dyDescent="0.3">
      <c r="A11" s="4">
        <v>8</v>
      </c>
      <c r="B11" s="19" t="s">
        <v>66</v>
      </c>
      <c r="C11" s="4" t="s">
        <v>406</v>
      </c>
      <c r="D11" s="4">
        <v>56</v>
      </c>
      <c r="E11" s="50"/>
      <c r="F11" s="50">
        <f t="shared" si="0"/>
        <v>0</v>
      </c>
      <c r="G11" s="50">
        <f t="shared" si="1"/>
        <v>0</v>
      </c>
      <c r="H11" s="50">
        <f t="shared" si="2"/>
        <v>0</v>
      </c>
    </row>
    <row r="12" spans="1:8" ht="15.75" customHeight="1" thickBot="1" x14ac:dyDescent="0.3">
      <c r="A12" s="4">
        <v>9</v>
      </c>
      <c r="B12" s="19" t="s">
        <v>67</v>
      </c>
      <c r="C12" s="4" t="s">
        <v>406</v>
      </c>
      <c r="D12" s="4">
        <v>21</v>
      </c>
      <c r="E12" s="50"/>
      <c r="F12" s="50">
        <f t="shared" si="0"/>
        <v>0</v>
      </c>
      <c r="G12" s="50">
        <f t="shared" si="1"/>
        <v>0</v>
      </c>
      <c r="H12" s="50">
        <f t="shared" si="2"/>
        <v>0</v>
      </c>
    </row>
    <row r="13" spans="1:8" ht="15.75" customHeight="1" thickBot="1" x14ac:dyDescent="0.3">
      <c r="A13" s="4">
        <v>10</v>
      </c>
      <c r="B13" s="19" t="s">
        <v>68</v>
      </c>
      <c r="C13" s="4" t="s">
        <v>406</v>
      </c>
      <c r="D13" s="4">
        <v>433</v>
      </c>
      <c r="E13" s="50"/>
      <c r="F13" s="50">
        <f t="shared" si="0"/>
        <v>0</v>
      </c>
      <c r="G13" s="50">
        <f t="shared" si="1"/>
        <v>0</v>
      </c>
      <c r="H13" s="50">
        <f t="shared" si="2"/>
        <v>0</v>
      </c>
    </row>
    <row r="14" spans="1:8" ht="15.75" customHeight="1" thickBot="1" x14ac:dyDescent="0.3">
      <c r="A14" s="4">
        <v>11</v>
      </c>
      <c r="B14" s="19" t="s">
        <v>69</v>
      </c>
      <c r="C14" s="4" t="s">
        <v>406</v>
      </c>
      <c r="D14" s="4">
        <v>8</v>
      </c>
      <c r="E14" s="50"/>
      <c r="F14" s="50">
        <f t="shared" si="0"/>
        <v>0</v>
      </c>
      <c r="G14" s="50">
        <f t="shared" si="1"/>
        <v>0</v>
      </c>
      <c r="H14" s="50">
        <f t="shared" si="2"/>
        <v>0</v>
      </c>
    </row>
    <row r="15" spans="1:8" ht="15.75" customHeight="1" thickBot="1" x14ac:dyDescent="0.3">
      <c r="A15" s="4">
        <v>12</v>
      </c>
      <c r="B15" s="19" t="s">
        <v>70</v>
      </c>
      <c r="C15" s="4" t="s">
        <v>407</v>
      </c>
      <c r="D15" s="4">
        <v>37</v>
      </c>
      <c r="E15" s="50"/>
      <c r="F15" s="50">
        <f t="shared" si="0"/>
        <v>0</v>
      </c>
      <c r="G15" s="50">
        <f t="shared" si="1"/>
        <v>0</v>
      </c>
      <c r="H15" s="50">
        <f t="shared" si="2"/>
        <v>0</v>
      </c>
    </row>
    <row r="16" spans="1:8" ht="15.75" customHeight="1" thickBot="1" x14ac:dyDescent="0.3">
      <c r="A16" s="4">
        <v>13</v>
      </c>
      <c r="B16" s="19" t="s">
        <v>71</v>
      </c>
      <c r="C16" s="4" t="s">
        <v>407</v>
      </c>
      <c r="D16" s="4">
        <v>53</v>
      </c>
      <c r="E16" s="50"/>
      <c r="F16" s="50">
        <f t="shared" si="0"/>
        <v>0</v>
      </c>
      <c r="G16" s="50">
        <f t="shared" si="1"/>
        <v>0</v>
      </c>
      <c r="H16" s="50">
        <f t="shared" si="2"/>
        <v>0</v>
      </c>
    </row>
    <row r="17" spans="1:8" ht="15.75" customHeight="1" thickBot="1" x14ac:dyDescent="0.3">
      <c r="A17" s="4">
        <v>14</v>
      </c>
      <c r="B17" s="19" t="s">
        <v>72</v>
      </c>
      <c r="C17" s="4" t="s">
        <v>407</v>
      </c>
      <c r="D17" s="4">
        <v>43</v>
      </c>
      <c r="E17" s="50"/>
      <c r="F17" s="50">
        <f t="shared" si="0"/>
        <v>0</v>
      </c>
      <c r="G17" s="50">
        <f t="shared" si="1"/>
        <v>0</v>
      </c>
      <c r="H17" s="50">
        <f t="shared" si="2"/>
        <v>0</v>
      </c>
    </row>
    <row r="18" spans="1:8" ht="15.75" customHeight="1" thickBot="1" x14ac:dyDescent="0.3">
      <c r="A18" s="4">
        <v>15</v>
      </c>
      <c r="B18" s="19" t="s">
        <v>73</v>
      </c>
      <c r="C18" s="4" t="s">
        <v>407</v>
      </c>
      <c r="D18" s="4">
        <v>62</v>
      </c>
      <c r="E18" s="50"/>
      <c r="F18" s="50">
        <f t="shared" si="0"/>
        <v>0</v>
      </c>
      <c r="G18" s="50">
        <f t="shared" si="1"/>
        <v>0</v>
      </c>
      <c r="H18" s="50">
        <f t="shared" si="2"/>
        <v>0</v>
      </c>
    </row>
    <row r="19" spans="1:8" ht="15.75" customHeight="1" thickBot="1" x14ac:dyDescent="0.3">
      <c r="A19" s="4">
        <v>16</v>
      </c>
      <c r="B19" s="19" t="s">
        <v>74</v>
      </c>
      <c r="C19" s="4" t="s">
        <v>407</v>
      </c>
      <c r="D19" s="4">
        <v>81</v>
      </c>
      <c r="E19" s="50"/>
      <c r="F19" s="50">
        <f t="shared" si="0"/>
        <v>0</v>
      </c>
      <c r="G19" s="50">
        <f t="shared" si="1"/>
        <v>0</v>
      </c>
      <c r="H19" s="50">
        <f t="shared" si="2"/>
        <v>0</v>
      </c>
    </row>
    <row r="20" spans="1:8" ht="15.75" customHeight="1" thickBot="1" x14ac:dyDescent="0.3">
      <c r="A20" s="4">
        <v>17</v>
      </c>
      <c r="B20" s="19" t="s">
        <v>75</v>
      </c>
      <c r="C20" s="4" t="s">
        <v>407</v>
      </c>
      <c r="D20" s="4">
        <v>102</v>
      </c>
      <c r="E20" s="50"/>
      <c r="F20" s="50">
        <f t="shared" si="0"/>
        <v>0</v>
      </c>
      <c r="G20" s="50">
        <f t="shared" si="1"/>
        <v>0</v>
      </c>
      <c r="H20" s="50">
        <f t="shared" si="2"/>
        <v>0</v>
      </c>
    </row>
    <row r="21" spans="1:8" ht="15.75" customHeight="1" thickBot="1" x14ac:dyDescent="0.3">
      <c r="A21" s="4">
        <v>18</v>
      </c>
      <c r="B21" s="19" t="s">
        <v>76</v>
      </c>
      <c r="C21" s="4" t="s">
        <v>407</v>
      </c>
      <c r="D21" s="4">
        <v>55</v>
      </c>
      <c r="E21" s="50"/>
      <c r="F21" s="50">
        <f t="shared" si="0"/>
        <v>0</v>
      </c>
      <c r="G21" s="50">
        <f t="shared" si="1"/>
        <v>0</v>
      </c>
      <c r="H21" s="50">
        <f t="shared" si="2"/>
        <v>0</v>
      </c>
    </row>
    <row r="22" spans="1:8" ht="15.75" customHeight="1" thickBot="1" x14ac:dyDescent="0.3">
      <c r="A22" s="4">
        <v>19</v>
      </c>
      <c r="B22" s="19" t="s">
        <v>77</v>
      </c>
      <c r="C22" s="4" t="s">
        <v>407</v>
      </c>
      <c r="D22" s="4">
        <v>230</v>
      </c>
      <c r="E22" s="50"/>
      <c r="F22" s="50">
        <f t="shared" si="0"/>
        <v>0</v>
      </c>
      <c r="G22" s="50">
        <f t="shared" si="1"/>
        <v>0</v>
      </c>
      <c r="H22" s="50">
        <f t="shared" si="2"/>
        <v>0</v>
      </c>
    </row>
    <row r="23" spans="1:8" ht="15.75" customHeight="1" thickBot="1" x14ac:dyDescent="0.3">
      <c r="A23" s="4">
        <v>20</v>
      </c>
      <c r="B23" s="19" t="s">
        <v>78</v>
      </c>
      <c r="C23" s="4" t="s">
        <v>407</v>
      </c>
      <c r="D23" s="4">
        <v>40</v>
      </c>
      <c r="E23" s="50"/>
      <c r="F23" s="50">
        <f t="shared" si="0"/>
        <v>0</v>
      </c>
      <c r="G23" s="50">
        <f t="shared" si="1"/>
        <v>0</v>
      </c>
      <c r="H23" s="50">
        <f t="shared" si="2"/>
        <v>0</v>
      </c>
    </row>
    <row r="24" spans="1:8" ht="15.75" customHeight="1" thickBot="1" x14ac:dyDescent="0.3">
      <c r="A24" s="4">
        <v>21</v>
      </c>
      <c r="B24" s="19" t="s">
        <v>79</v>
      </c>
      <c r="C24" s="4" t="s">
        <v>406</v>
      </c>
      <c r="D24" s="4">
        <v>10</v>
      </c>
      <c r="E24" s="50"/>
      <c r="F24" s="50">
        <f t="shared" si="0"/>
        <v>0</v>
      </c>
      <c r="G24" s="50">
        <f t="shared" si="1"/>
        <v>0</v>
      </c>
      <c r="H24" s="50">
        <f t="shared" si="2"/>
        <v>0</v>
      </c>
    </row>
    <row r="25" spans="1:8" ht="15.75" customHeight="1" thickBot="1" x14ac:dyDescent="0.3">
      <c r="A25" s="4">
        <v>22</v>
      </c>
      <c r="B25" s="19" t="s">
        <v>80</v>
      </c>
      <c r="C25" s="4" t="s">
        <v>406</v>
      </c>
      <c r="D25" s="4">
        <v>28</v>
      </c>
      <c r="E25" s="50"/>
      <c r="F25" s="50">
        <f t="shared" si="0"/>
        <v>0</v>
      </c>
      <c r="G25" s="50">
        <f t="shared" si="1"/>
        <v>0</v>
      </c>
      <c r="H25" s="50">
        <f t="shared" si="2"/>
        <v>0</v>
      </c>
    </row>
    <row r="26" spans="1:8" ht="15.75" customHeight="1" thickBot="1" x14ac:dyDescent="0.3">
      <c r="A26" s="4">
        <v>23</v>
      </c>
      <c r="B26" s="19" t="s">
        <v>81</v>
      </c>
      <c r="C26" s="4" t="s">
        <v>406</v>
      </c>
      <c r="D26" s="4">
        <v>63</v>
      </c>
      <c r="E26" s="50"/>
      <c r="F26" s="50">
        <f t="shared" si="0"/>
        <v>0</v>
      </c>
      <c r="G26" s="50">
        <f t="shared" si="1"/>
        <v>0</v>
      </c>
      <c r="H26" s="50">
        <f t="shared" si="2"/>
        <v>0</v>
      </c>
    </row>
    <row r="27" spans="1:8" ht="15.75" customHeight="1" thickBot="1" x14ac:dyDescent="0.3">
      <c r="A27" s="4">
        <v>24</v>
      </c>
      <c r="B27" s="19" t="s">
        <v>82</v>
      </c>
      <c r="C27" s="4" t="s">
        <v>406</v>
      </c>
      <c r="D27" s="4">
        <v>88</v>
      </c>
      <c r="E27" s="50"/>
      <c r="F27" s="50">
        <f t="shared" si="0"/>
        <v>0</v>
      </c>
      <c r="G27" s="50">
        <f t="shared" si="1"/>
        <v>0</v>
      </c>
      <c r="H27" s="50">
        <f t="shared" si="2"/>
        <v>0</v>
      </c>
    </row>
    <row r="28" spans="1:8" ht="15.75" customHeight="1" thickBot="1" x14ac:dyDescent="0.3">
      <c r="A28" s="4">
        <v>25</v>
      </c>
      <c r="B28" s="19" t="s">
        <v>83</v>
      </c>
      <c r="C28" s="4" t="s">
        <v>406</v>
      </c>
      <c r="D28" s="4">
        <v>85</v>
      </c>
      <c r="E28" s="50"/>
      <c r="F28" s="50">
        <f t="shared" si="0"/>
        <v>0</v>
      </c>
      <c r="G28" s="50">
        <f t="shared" si="1"/>
        <v>0</v>
      </c>
      <c r="H28" s="50">
        <f t="shared" si="2"/>
        <v>0</v>
      </c>
    </row>
    <row r="29" spans="1:8" ht="15.75" customHeight="1" thickBot="1" x14ac:dyDescent="0.3">
      <c r="A29" s="4">
        <v>26</v>
      </c>
      <c r="B29" s="19" t="s">
        <v>84</v>
      </c>
      <c r="C29" s="4" t="s">
        <v>406</v>
      </c>
      <c r="D29" s="4">
        <v>53</v>
      </c>
      <c r="E29" s="50"/>
      <c r="F29" s="50">
        <f t="shared" si="0"/>
        <v>0</v>
      </c>
      <c r="G29" s="50">
        <f t="shared" si="1"/>
        <v>0</v>
      </c>
      <c r="H29" s="50">
        <f t="shared" si="2"/>
        <v>0</v>
      </c>
    </row>
    <row r="30" spans="1:8" ht="15.75" customHeight="1" thickBot="1" x14ac:dyDescent="0.3">
      <c r="A30" s="4">
        <v>27</v>
      </c>
      <c r="B30" s="19" t="s">
        <v>85</v>
      </c>
      <c r="C30" s="4" t="s">
        <v>406</v>
      </c>
      <c r="D30" s="4">
        <v>42</v>
      </c>
      <c r="E30" s="50"/>
      <c r="F30" s="50">
        <f t="shared" si="0"/>
        <v>0</v>
      </c>
      <c r="G30" s="50">
        <f t="shared" si="1"/>
        <v>0</v>
      </c>
      <c r="H30" s="50">
        <f t="shared" si="2"/>
        <v>0</v>
      </c>
    </row>
    <row r="31" spans="1:8" ht="15.75" customHeight="1" thickBot="1" x14ac:dyDescent="0.3">
      <c r="A31" s="4">
        <v>28</v>
      </c>
      <c r="B31" s="19" t="s">
        <v>86</v>
      </c>
      <c r="C31" s="4" t="s">
        <v>406</v>
      </c>
      <c r="D31" s="4">
        <v>85</v>
      </c>
      <c r="E31" s="50"/>
      <c r="F31" s="50">
        <f t="shared" si="0"/>
        <v>0</v>
      </c>
      <c r="G31" s="50">
        <f t="shared" si="1"/>
        <v>0</v>
      </c>
      <c r="H31" s="50">
        <f t="shared" si="2"/>
        <v>0</v>
      </c>
    </row>
    <row r="32" spans="1:8" ht="15.75" customHeight="1" thickBot="1" x14ac:dyDescent="0.3">
      <c r="A32" s="4">
        <v>29</v>
      </c>
      <c r="B32" s="19" t="s">
        <v>87</v>
      </c>
      <c r="C32" s="4" t="s">
        <v>406</v>
      </c>
      <c r="D32" s="4">
        <v>54</v>
      </c>
      <c r="E32" s="50"/>
      <c r="F32" s="50">
        <f t="shared" si="0"/>
        <v>0</v>
      </c>
      <c r="G32" s="50">
        <f t="shared" si="1"/>
        <v>0</v>
      </c>
      <c r="H32" s="50">
        <f t="shared" si="2"/>
        <v>0</v>
      </c>
    </row>
    <row r="33" spans="1:8" ht="15.75" customHeight="1" thickBot="1" x14ac:dyDescent="0.3">
      <c r="A33" s="4">
        <v>30</v>
      </c>
      <c r="B33" s="19" t="s">
        <v>88</v>
      </c>
      <c r="C33" s="4" t="s">
        <v>406</v>
      </c>
      <c r="D33" s="4">
        <v>40</v>
      </c>
      <c r="E33" s="50"/>
      <c r="F33" s="50">
        <f t="shared" si="0"/>
        <v>0</v>
      </c>
      <c r="G33" s="50">
        <f t="shared" si="1"/>
        <v>0</v>
      </c>
      <c r="H33" s="50">
        <f t="shared" si="2"/>
        <v>0</v>
      </c>
    </row>
    <row r="34" spans="1:8" ht="15.75" customHeight="1" thickBot="1" x14ac:dyDescent="0.3">
      <c r="A34" s="4">
        <v>31</v>
      </c>
      <c r="B34" s="19" t="s">
        <v>89</v>
      </c>
      <c r="C34" s="4" t="s">
        <v>406</v>
      </c>
      <c r="D34" s="4">
        <v>42</v>
      </c>
      <c r="E34" s="50"/>
      <c r="F34" s="50">
        <f t="shared" si="0"/>
        <v>0</v>
      </c>
      <c r="G34" s="50">
        <f t="shared" si="1"/>
        <v>0</v>
      </c>
      <c r="H34" s="50">
        <f t="shared" si="2"/>
        <v>0</v>
      </c>
    </row>
    <row r="35" spans="1:8" ht="15.75" customHeight="1" thickBot="1" x14ac:dyDescent="0.3">
      <c r="A35" s="4">
        <v>32</v>
      </c>
      <c r="B35" s="19" t="s">
        <v>90</v>
      </c>
      <c r="C35" s="4" t="s">
        <v>406</v>
      </c>
      <c r="D35" s="4">
        <v>121</v>
      </c>
      <c r="E35" s="50"/>
      <c r="F35" s="50">
        <f t="shared" si="0"/>
        <v>0</v>
      </c>
      <c r="G35" s="50">
        <f t="shared" si="1"/>
        <v>0</v>
      </c>
      <c r="H35" s="50">
        <f t="shared" si="2"/>
        <v>0</v>
      </c>
    </row>
    <row r="36" spans="1:8" ht="15.75" customHeight="1" thickBot="1" x14ac:dyDescent="0.3">
      <c r="A36" s="4">
        <v>33</v>
      </c>
      <c r="B36" s="19" t="s">
        <v>91</v>
      </c>
      <c r="C36" s="4" t="s">
        <v>406</v>
      </c>
      <c r="D36" s="4">
        <v>69</v>
      </c>
      <c r="E36" s="50"/>
      <c r="F36" s="50">
        <f t="shared" si="0"/>
        <v>0</v>
      </c>
      <c r="G36" s="50">
        <f t="shared" si="1"/>
        <v>0</v>
      </c>
      <c r="H36" s="50">
        <f t="shared" si="2"/>
        <v>0</v>
      </c>
    </row>
    <row r="37" spans="1:8" ht="15.75" customHeight="1" thickBot="1" x14ac:dyDescent="0.3">
      <c r="A37" s="4">
        <v>34</v>
      </c>
      <c r="B37" s="19" t="s">
        <v>92</v>
      </c>
      <c r="C37" s="4" t="s">
        <v>406</v>
      </c>
      <c r="D37" s="4">
        <v>43</v>
      </c>
      <c r="E37" s="50"/>
      <c r="F37" s="50">
        <f t="shared" si="0"/>
        <v>0</v>
      </c>
      <c r="G37" s="50">
        <f t="shared" si="1"/>
        <v>0</v>
      </c>
      <c r="H37" s="50">
        <f t="shared" si="2"/>
        <v>0</v>
      </c>
    </row>
    <row r="38" spans="1:8" ht="15.75" customHeight="1" thickBot="1" x14ac:dyDescent="0.3">
      <c r="A38" s="4">
        <v>35</v>
      </c>
      <c r="B38" s="19" t="s">
        <v>93</v>
      </c>
      <c r="C38" s="4" t="s">
        <v>406</v>
      </c>
      <c r="D38" s="4">
        <v>35</v>
      </c>
      <c r="E38" s="50"/>
      <c r="F38" s="50">
        <f t="shared" si="0"/>
        <v>0</v>
      </c>
      <c r="G38" s="50">
        <f t="shared" si="1"/>
        <v>0</v>
      </c>
      <c r="H38" s="50">
        <f t="shared" si="2"/>
        <v>0</v>
      </c>
    </row>
    <row r="39" spans="1:8" ht="15.75" customHeight="1" thickBot="1" x14ac:dyDescent="0.3">
      <c r="A39" s="4">
        <v>36</v>
      </c>
      <c r="B39" s="19" t="s">
        <v>94</v>
      </c>
      <c r="C39" s="4" t="s">
        <v>406</v>
      </c>
      <c r="D39" s="4">
        <v>45</v>
      </c>
      <c r="E39" s="50"/>
      <c r="F39" s="50">
        <f t="shared" si="0"/>
        <v>0</v>
      </c>
      <c r="G39" s="50">
        <f t="shared" si="1"/>
        <v>0</v>
      </c>
      <c r="H39" s="50">
        <f t="shared" si="2"/>
        <v>0</v>
      </c>
    </row>
    <row r="40" spans="1:8" ht="15.75" customHeight="1" thickBot="1" x14ac:dyDescent="0.3">
      <c r="A40" s="4">
        <v>37</v>
      </c>
      <c r="B40" s="19" t="s">
        <v>95</v>
      </c>
      <c r="C40" s="4" t="s">
        <v>406</v>
      </c>
      <c r="D40" s="4">
        <v>57</v>
      </c>
      <c r="E40" s="50"/>
      <c r="F40" s="50">
        <f t="shared" si="0"/>
        <v>0</v>
      </c>
      <c r="G40" s="50">
        <f t="shared" si="1"/>
        <v>0</v>
      </c>
      <c r="H40" s="50">
        <f t="shared" si="2"/>
        <v>0</v>
      </c>
    </row>
    <row r="41" spans="1:8" ht="15.75" customHeight="1" thickBot="1" x14ac:dyDescent="0.3">
      <c r="A41" s="4">
        <v>38</v>
      </c>
      <c r="B41" s="19" t="s">
        <v>96</v>
      </c>
      <c r="C41" s="4" t="s">
        <v>406</v>
      </c>
      <c r="D41" s="4">
        <v>49</v>
      </c>
      <c r="E41" s="50"/>
      <c r="F41" s="50">
        <f t="shared" si="0"/>
        <v>0</v>
      </c>
      <c r="G41" s="50">
        <f t="shared" si="1"/>
        <v>0</v>
      </c>
      <c r="H41" s="50">
        <f t="shared" si="2"/>
        <v>0</v>
      </c>
    </row>
    <row r="42" spans="1:8" ht="15.75" customHeight="1" thickBot="1" x14ac:dyDescent="0.3">
      <c r="A42" s="4">
        <v>39</v>
      </c>
      <c r="B42" s="19" t="s">
        <v>97</v>
      </c>
      <c r="C42" s="4" t="s">
        <v>407</v>
      </c>
      <c r="D42" s="4">
        <v>41</v>
      </c>
      <c r="E42" s="50"/>
      <c r="F42" s="50">
        <f t="shared" si="0"/>
        <v>0</v>
      </c>
      <c r="G42" s="50">
        <f t="shared" si="1"/>
        <v>0</v>
      </c>
      <c r="H42" s="50">
        <f t="shared" si="2"/>
        <v>0</v>
      </c>
    </row>
    <row r="43" spans="1:8" ht="15.75" customHeight="1" thickBot="1" x14ac:dyDescent="0.3">
      <c r="A43" s="4">
        <v>40</v>
      </c>
      <c r="B43" s="19" t="s">
        <v>98</v>
      </c>
      <c r="C43" s="4" t="s">
        <v>407</v>
      </c>
      <c r="D43" s="4">
        <v>28</v>
      </c>
      <c r="E43" s="50"/>
      <c r="F43" s="50">
        <f t="shared" si="0"/>
        <v>0</v>
      </c>
      <c r="G43" s="50">
        <f t="shared" si="1"/>
        <v>0</v>
      </c>
      <c r="H43" s="50">
        <f t="shared" si="2"/>
        <v>0</v>
      </c>
    </row>
    <row r="44" spans="1:8" ht="15.75" customHeight="1" thickBot="1" x14ac:dyDescent="0.3">
      <c r="A44" s="4">
        <v>41</v>
      </c>
      <c r="B44" s="19" t="s">
        <v>99</v>
      </c>
      <c r="C44" s="4" t="s">
        <v>406</v>
      </c>
      <c r="D44" s="4">
        <v>202</v>
      </c>
      <c r="E44" s="50"/>
      <c r="F44" s="50">
        <f t="shared" si="0"/>
        <v>0</v>
      </c>
      <c r="G44" s="50">
        <f t="shared" si="1"/>
        <v>0</v>
      </c>
      <c r="H44" s="50">
        <f t="shared" si="2"/>
        <v>0</v>
      </c>
    </row>
    <row r="45" spans="1:8" ht="15.75" customHeight="1" thickBot="1" x14ac:dyDescent="0.3">
      <c r="A45" s="4">
        <v>42</v>
      </c>
      <c r="B45" s="19" t="s">
        <v>100</v>
      </c>
      <c r="C45" s="4" t="s">
        <v>406</v>
      </c>
      <c r="D45" s="4">
        <v>115</v>
      </c>
      <c r="E45" s="50"/>
      <c r="F45" s="50">
        <f t="shared" si="0"/>
        <v>0</v>
      </c>
      <c r="G45" s="50">
        <f t="shared" si="1"/>
        <v>0</v>
      </c>
      <c r="H45" s="50">
        <f t="shared" si="2"/>
        <v>0</v>
      </c>
    </row>
    <row r="46" spans="1:8" ht="15.75" customHeight="1" thickBot="1" x14ac:dyDescent="0.3">
      <c r="A46" s="4">
        <v>43</v>
      </c>
      <c r="B46" s="19" t="s">
        <v>101</v>
      </c>
      <c r="C46" s="4" t="s">
        <v>406</v>
      </c>
      <c r="D46" s="4">
        <v>18</v>
      </c>
      <c r="E46" s="50"/>
      <c r="F46" s="50">
        <f t="shared" si="0"/>
        <v>0</v>
      </c>
      <c r="G46" s="50">
        <f t="shared" si="1"/>
        <v>0</v>
      </c>
      <c r="H46" s="50">
        <f t="shared" si="2"/>
        <v>0</v>
      </c>
    </row>
    <row r="47" spans="1:8" ht="15.75" customHeight="1" thickBot="1" x14ac:dyDescent="0.3">
      <c r="A47" s="4">
        <v>44</v>
      </c>
      <c r="B47" s="19" t="s">
        <v>102</v>
      </c>
      <c r="C47" s="4" t="s">
        <v>406</v>
      </c>
      <c r="D47" s="4">
        <v>9</v>
      </c>
      <c r="E47" s="50"/>
      <c r="F47" s="50">
        <f t="shared" si="0"/>
        <v>0</v>
      </c>
      <c r="G47" s="50">
        <f t="shared" si="1"/>
        <v>0</v>
      </c>
      <c r="H47" s="50">
        <f t="shared" si="2"/>
        <v>0</v>
      </c>
    </row>
    <row r="48" spans="1:8" ht="15.75" customHeight="1" thickBot="1" x14ac:dyDescent="0.3">
      <c r="A48" s="4">
        <v>45</v>
      </c>
      <c r="B48" s="19" t="s">
        <v>103</v>
      </c>
      <c r="C48" s="4" t="s">
        <v>406</v>
      </c>
      <c r="D48" s="4">
        <v>18</v>
      </c>
      <c r="E48" s="50"/>
      <c r="F48" s="50">
        <f t="shared" si="0"/>
        <v>0</v>
      </c>
      <c r="G48" s="50">
        <f t="shared" si="1"/>
        <v>0</v>
      </c>
      <c r="H48" s="50">
        <f t="shared" si="2"/>
        <v>0</v>
      </c>
    </row>
    <row r="49" spans="1:8" ht="15.75" customHeight="1" thickBot="1" x14ac:dyDescent="0.3">
      <c r="A49" s="4">
        <v>46</v>
      </c>
      <c r="B49" s="19" t="s">
        <v>104</v>
      </c>
      <c r="C49" s="4" t="s">
        <v>406</v>
      </c>
      <c r="D49" s="4">
        <v>27</v>
      </c>
      <c r="E49" s="50"/>
      <c r="F49" s="50">
        <f t="shared" si="0"/>
        <v>0</v>
      </c>
      <c r="G49" s="50">
        <f t="shared" si="1"/>
        <v>0</v>
      </c>
      <c r="H49" s="50">
        <f t="shared" si="2"/>
        <v>0</v>
      </c>
    </row>
    <row r="50" spans="1:8" ht="15.75" customHeight="1" thickBot="1" x14ac:dyDescent="0.3">
      <c r="A50" s="4">
        <v>47</v>
      </c>
      <c r="B50" s="19" t="s">
        <v>105</v>
      </c>
      <c r="C50" s="4" t="s">
        <v>406</v>
      </c>
      <c r="D50" s="4">
        <v>44</v>
      </c>
      <c r="E50" s="50"/>
      <c r="F50" s="50">
        <f t="shared" si="0"/>
        <v>0</v>
      </c>
      <c r="G50" s="50">
        <f t="shared" si="1"/>
        <v>0</v>
      </c>
      <c r="H50" s="50">
        <f t="shared" si="2"/>
        <v>0</v>
      </c>
    </row>
    <row r="51" spans="1:8" ht="15.75" customHeight="1" thickBot="1" x14ac:dyDescent="0.3">
      <c r="A51" s="4">
        <v>48</v>
      </c>
      <c r="B51" s="19" t="s">
        <v>106</v>
      </c>
      <c r="C51" s="4" t="s">
        <v>406</v>
      </c>
      <c r="D51" s="4">
        <v>7</v>
      </c>
      <c r="E51" s="50"/>
      <c r="F51" s="50">
        <f t="shared" si="0"/>
        <v>0</v>
      </c>
      <c r="G51" s="50">
        <f t="shared" si="1"/>
        <v>0</v>
      </c>
      <c r="H51" s="50">
        <f t="shared" si="2"/>
        <v>0</v>
      </c>
    </row>
    <row r="52" spans="1:8" ht="15.75" customHeight="1" thickBot="1" x14ac:dyDescent="0.3">
      <c r="A52" s="4">
        <v>49</v>
      </c>
      <c r="B52" s="19" t="s">
        <v>107</v>
      </c>
      <c r="C52" s="4" t="s">
        <v>406</v>
      </c>
      <c r="D52" s="4">
        <v>32</v>
      </c>
      <c r="E52" s="50"/>
      <c r="F52" s="50">
        <f t="shared" si="0"/>
        <v>0</v>
      </c>
      <c r="G52" s="50">
        <f t="shared" si="1"/>
        <v>0</v>
      </c>
      <c r="H52" s="50">
        <f t="shared" si="2"/>
        <v>0</v>
      </c>
    </row>
    <row r="53" spans="1:8" ht="15.75" customHeight="1" thickBot="1" x14ac:dyDescent="0.3">
      <c r="A53" s="4">
        <v>50</v>
      </c>
      <c r="B53" s="19" t="s">
        <v>108</v>
      </c>
      <c r="C53" s="4" t="s">
        <v>406</v>
      </c>
      <c r="D53" s="4">
        <v>197</v>
      </c>
      <c r="E53" s="50"/>
      <c r="F53" s="50">
        <f t="shared" si="0"/>
        <v>0</v>
      </c>
      <c r="G53" s="50">
        <f t="shared" si="1"/>
        <v>0</v>
      </c>
      <c r="H53" s="50">
        <f t="shared" si="2"/>
        <v>0</v>
      </c>
    </row>
    <row r="54" spans="1:8" ht="15.75" customHeight="1" thickBot="1" x14ac:dyDescent="0.3">
      <c r="A54" s="4">
        <v>51</v>
      </c>
      <c r="B54" s="19" t="s">
        <v>109</v>
      </c>
      <c r="C54" s="4" t="s">
        <v>406</v>
      </c>
      <c r="D54" s="4">
        <v>68</v>
      </c>
      <c r="E54" s="50"/>
      <c r="F54" s="50">
        <f t="shared" si="0"/>
        <v>0</v>
      </c>
      <c r="G54" s="50">
        <f t="shared" si="1"/>
        <v>0</v>
      </c>
      <c r="H54" s="50">
        <f t="shared" si="2"/>
        <v>0</v>
      </c>
    </row>
    <row r="55" spans="1:8" ht="15.75" customHeight="1" thickBot="1" x14ac:dyDescent="0.3">
      <c r="A55" s="4">
        <v>52</v>
      </c>
      <c r="B55" s="19" t="s">
        <v>110</v>
      </c>
      <c r="C55" s="4" t="s">
        <v>406</v>
      </c>
      <c r="D55" s="4">
        <v>63</v>
      </c>
      <c r="E55" s="50"/>
      <c r="F55" s="50">
        <f t="shared" si="0"/>
        <v>0</v>
      </c>
      <c r="G55" s="50">
        <f t="shared" si="1"/>
        <v>0</v>
      </c>
      <c r="H55" s="50">
        <f t="shared" si="2"/>
        <v>0</v>
      </c>
    </row>
    <row r="56" spans="1:8" ht="15.75" customHeight="1" thickBot="1" x14ac:dyDescent="0.3">
      <c r="A56" s="4">
        <v>53</v>
      </c>
      <c r="B56" s="19" t="s">
        <v>111</v>
      </c>
      <c r="C56" s="4" t="s">
        <v>406</v>
      </c>
      <c r="D56" s="4">
        <v>2</v>
      </c>
      <c r="E56" s="50"/>
      <c r="F56" s="50">
        <f t="shared" si="0"/>
        <v>0</v>
      </c>
      <c r="G56" s="50">
        <f t="shared" si="1"/>
        <v>0</v>
      </c>
      <c r="H56" s="50">
        <f t="shared" si="2"/>
        <v>0</v>
      </c>
    </row>
    <row r="57" spans="1:8" ht="15.75" customHeight="1" thickBot="1" x14ac:dyDescent="0.3">
      <c r="A57" s="4">
        <v>54</v>
      </c>
      <c r="B57" s="19" t="s">
        <v>112</v>
      </c>
      <c r="C57" s="4" t="s">
        <v>406</v>
      </c>
      <c r="D57" s="4">
        <v>10</v>
      </c>
      <c r="E57" s="50"/>
      <c r="F57" s="50">
        <f t="shared" si="0"/>
        <v>0</v>
      </c>
      <c r="G57" s="50">
        <f t="shared" si="1"/>
        <v>0</v>
      </c>
      <c r="H57" s="50">
        <f t="shared" si="2"/>
        <v>0</v>
      </c>
    </row>
    <row r="58" spans="1:8" ht="15.75" customHeight="1" thickBot="1" x14ac:dyDescent="0.3">
      <c r="A58" s="4">
        <v>55</v>
      </c>
      <c r="B58" s="19" t="s">
        <v>113</v>
      </c>
      <c r="C58" s="4" t="s">
        <v>406</v>
      </c>
      <c r="D58" s="4">
        <v>31</v>
      </c>
      <c r="E58" s="50"/>
      <c r="F58" s="50">
        <f t="shared" si="0"/>
        <v>0</v>
      </c>
      <c r="G58" s="50">
        <f t="shared" si="1"/>
        <v>0</v>
      </c>
      <c r="H58" s="50">
        <f t="shared" si="2"/>
        <v>0</v>
      </c>
    </row>
    <row r="59" spans="1:8" ht="15.75" customHeight="1" thickBot="1" x14ac:dyDescent="0.3">
      <c r="A59" s="4">
        <v>56</v>
      </c>
      <c r="B59" s="19" t="s">
        <v>114</v>
      </c>
      <c r="C59" s="4" t="s">
        <v>407</v>
      </c>
      <c r="D59" s="4">
        <v>2</v>
      </c>
      <c r="E59" s="50"/>
      <c r="F59" s="50">
        <f t="shared" si="0"/>
        <v>0</v>
      </c>
      <c r="G59" s="50">
        <f t="shared" si="1"/>
        <v>0</v>
      </c>
      <c r="H59" s="50">
        <f t="shared" si="2"/>
        <v>0</v>
      </c>
    </row>
    <row r="60" spans="1:8" ht="15.75" customHeight="1" thickBot="1" x14ac:dyDescent="0.3">
      <c r="A60" s="4">
        <v>57</v>
      </c>
      <c r="B60" s="19" t="s">
        <v>115</v>
      </c>
      <c r="C60" s="4" t="s">
        <v>406</v>
      </c>
      <c r="D60" s="4">
        <v>8</v>
      </c>
      <c r="E60" s="50"/>
      <c r="F60" s="50">
        <f t="shared" si="0"/>
        <v>0</v>
      </c>
      <c r="G60" s="50">
        <f t="shared" si="1"/>
        <v>0</v>
      </c>
      <c r="H60" s="50">
        <f t="shared" si="2"/>
        <v>0</v>
      </c>
    </row>
    <row r="61" spans="1:8" ht="15.75" customHeight="1" thickBot="1" x14ac:dyDescent="0.3">
      <c r="A61" s="4">
        <v>58</v>
      </c>
      <c r="B61" s="19" t="s">
        <v>116</v>
      </c>
      <c r="C61" s="4" t="s">
        <v>406</v>
      </c>
      <c r="D61" s="4">
        <v>2</v>
      </c>
      <c r="E61" s="50"/>
      <c r="F61" s="50">
        <f t="shared" si="0"/>
        <v>0</v>
      </c>
      <c r="G61" s="50">
        <f t="shared" si="1"/>
        <v>0</v>
      </c>
      <c r="H61" s="50">
        <f t="shared" si="2"/>
        <v>0</v>
      </c>
    </row>
    <row r="62" spans="1:8" ht="15.75" customHeight="1" thickBot="1" x14ac:dyDescent="0.3">
      <c r="A62" s="4">
        <v>59</v>
      </c>
      <c r="B62" s="19" t="s">
        <v>117</v>
      </c>
      <c r="C62" s="4" t="s">
        <v>406</v>
      </c>
      <c r="D62" s="4">
        <v>18</v>
      </c>
      <c r="E62" s="50"/>
      <c r="F62" s="50">
        <f t="shared" si="0"/>
        <v>0</v>
      </c>
      <c r="G62" s="50">
        <f t="shared" si="1"/>
        <v>0</v>
      </c>
      <c r="H62" s="50">
        <f t="shared" si="2"/>
        <v>0</v>
      </c>
    </row>
    <row r="63" spans="1:8" ht="15.75" customHeight="1" thickBot="1" x14ac:dyDescent="0.3">
      <c r="A63" s="4">
        <v>60</v>
      </c>
      <c r="B63" s="19" t="s">
        <v>118</v>
      </c>
      <c r="C63" s="4" t="s">
        <v>406</v>
      </c>
      <c r="D63" s="4">
        <v>35</v>
      </c>
      <c r="E63" s="50"/>
      <c r="F63" s="50">
        <f t="shared" si="0"/>
        <v>0</v>
      </c>
      <c r="G63" s="50">
        <f t="shared" si="1"/>
        <v>0</v>
      </c>
      <c r="H63" s="50">
        <f t="shared" si="2"/>
        <v>0</v>
      </c>
    </row>
    <row r="64" spans="1:8" ht="15.75" customHeight="1" thickBot="1" x14ac:dyDescent="0.3">
      <c r="A64" s="4">
        <v>61</v>
      </c>
      <c r="B64" s="19" t="s">
        <v>119</v>
      </c>
      <c r="C64" s="4" t="s">
        <v>406</v>
      </c>
      <c r="D64" s="4">
        <v>65</v>
      </c>
      <c r="E64" s="50"/>
      <c r="F64" s="50">
        <f t="shared" si="0"/>
        <v>0</v>
      </c>
      <c r="G64" s="50">
        <f t="shared" si="1"/>
        <v>0</v>
      </c>
      <c r="H64" s="50">
        <f t="shared" si="2"/>
        <v>0</v>
      </c>
    </row>
    <row r="65" spans="1:8" ht="15.75" customHeight="1" thickBot="1" x14ac:dyDescent="0.3">
      <c r="A65" s="4">
        <v>62</v>
      </c>
      <c r="B65" s="19" t="s">
        <v>120</v>
      </c>
      <c r="C65" s="4" t="s">
        <v>407</v>
      </c>
      <c r="D65" s="4">
        <v>7</v>
      </c>
      <c r="E65" s="50"/>
      <c r="F65" s="50">
        <f t="shared" si="0"/>
        <v>0</v>
      </c>
      <c r="G65" s="50">
        <f t="shared" si="1"/>
        <v>0</v>
      </c>
      <c r="H65" s="50">
        <f t="shared" si="2"/>
        <v>0</v>
      </c>
    </row>
    <row r="66" spans="1:8" ht="15.75" customHeight="1" thickBot="1" x14ac:dyDescent="0.3">
      <c r="A66" s="4">
        <v>63</v>
      </c>
      <c r="B66" s="19" t="s">
        <v>121</v>
      </c>
      <c r="C66" s="4" t="s">
        <v>407</v>
      </c>
      <c r="D66" s="4">
        <v>5</v>
      </c>
      <c r="E66" s="50"/>
      <c r="F66" s="50">
        <f t="shared" si="0"/>
        <v>0</v>
      </c>
      <c r="G66" s="50">
        <f t="shared" si="1"/>
        <v>0</v>
      </c>
      <c r="H66" s="50">
        <f t="shared" si="2"/>
        <v>0</v>
      </c>
    </row>
    <row r="67" spans="1:8" ht="15.75" customHeight="1" thickBot="1" x14ac:dyDescent="0.3">
      <c r="A67" s="4">
        <v>64</v>
      </c>
      <c r="B67" s="19" t="s">
        <v>122</v>
      </c>
      <c r="C67" s="4" t="s">
        <v>406</v>
      </c>
      <c r="D67" s="4">
        <v>2</v>
      </c>
      <c r="E67" s="50"/>
      <c r="F67" s="50">
        <f t="shared" si="0"/>
        <v>0</v>
      </c>
      <c r="G67" s="50">
        <f t="shared" si="1"/>
        <v>0</v>
      </c>
      <c r="H67" s="50">
        <f t="shared" si="2"/>
        <v>0</v>
      </c>
    </row>
    <row r="68" spans="1:8" ht="15.75" customHeight="1" thickBot="1" x14ac:dyDescent="0.3">
      <c r="A68" s="4">
        <v>65</v>
      </c>
      <c r="B68" s="19" t="s">
        <v>123</v>
      </c>
      <c r="C68" s="4" t="s">
        <v>406</v>
      </c>
      <c r="D68" s="4">
        <v>4</v>
      </c>
      <c r="E68" s="50"/>
      <c r="F68" s="50">
        <f t="shared" si="0"/>
        <v>0</v>
      </c>
      <c r="G68" s="50">
        <f t="shared" si="1"/>
        <v>0</v>
      </c>
      <c r="H68" s="50">
        <f t="shared" si="2"/>
        <v>0</v>
      </c>
    </row>
    <row r="69" spans="1:8" ht="15.75" customHeight="1" thickBot="1" x14ac:dyDescent="0.3">
      <c r="A69" s="4">
        <v>66</v>
      </c>
      <c r="B69" s="19" t="s">
        <v>124</v>
      </c>
      <c r="C69" s="4" t="s">
        <v>406</v>
      </c>
      <c r="D69" s="4">
        <v>12</v>
      </c>
      <c r="E69" s="50"/>
      <c r="F69" s="50">
        <f t="shared" ref="F69:F100" si="3">D69*E69</f>
        <v>0</v>
      </c>
      <c r="G69" s="50">
        <f t="shared" ref="G69:G100" si="4">0.24*F69</f>
        <v>0</v>
      </c>
      <c r="H69" s="50">
        <f t="shared" ref="H69:H100" si="5">1.24*F69</f>
        <v>0</v>
      </c>
    </row>
    <row r="70" spans="1:8" ht="15.75" customHeight="1" thickBot="1" x14ac:dyDescent="0.3">
      <c r="A70" s="4">
        <v>67</v>
      </c>
      <c r="B70" s="19" t="s">
        <v>125</v>
      </c>
      <c r="C70" s="4" t="s">
        <v>407</v>
      </c>
      <c r="D70" s="4">
        <v>4</v>
      </c>
      <c r="E70" s="50"/>
      <c r="F70" s="50">
        <f t="shared" si="3"/>
        <v>0</v>
      </c>
      <c r="G70" s="50">
        <f t="shared" si="4"/>
        <v>0</v>
      </c>
      <c r="H70" s="50">
        <f t="shared" si="5"/>
        <v>0</v>
      </c>
    </row>
    <row r="71" spans="1:8" ht="15.75" customHeight="1" thickBot="1" x14ac:dyDescent="0.3">
      <c r="A71" s="4">
        <v>68</v>
      </c>
      <c r="B71" s="19" t="s">
        <v>126</v>
      </c>
      <c r="C71" s="4" t="s">
        <v>406</v>
      </c>
      <c r="D71" s="4">
        <v>57</v>
      </c>
      <c r="E71" s="50"/>
      <c r="F71" s="50">
        <f t="shared" si="3"/>
        <v>0</v>
      </c>
      <c r="G71" s="50">
        <f t="shared" si="4"/>
        <v>0</v>
      </c>
      <c r="H71" s="50">
        <f t="shared" si="5"/>
        <v>0</v>
      </c>
    </row>
    <row r="72" spans="1:8" ht="15.75" customHeight="1" thickBot="1" x14ac:dyDescent="0.3">
      <c r="A72" s="4">
        <v>69</v>
      </c>
      <c r="B72" s="19" t="s">
        <v>127</v>
      </c>
      <c r="C72" s="4" t="s">
        <v>406</v>
      </c>
      <c r="D72" s="4">
        <v>6</v>
      </c>
      <c r="E72" s="50"/>
      <c r="F72" s="50">
        <f t="shared" si="3"/>
        <v>0</v>
      </c>
      <c r="G72" s="50">
        <f t="shared" si="4"/>
        <v>0</v>
      </c>
      <c r="H72" s="50">
        <f t="shared" si="5"/>
        <v>0</v>
      </c>
    </row>
    <row r="73" spans="1:8" ht="15.75" customHeight="1" thickBot="1" x14ac:dyDescent="0.3">
      <c r="A73" s="4">
        <v>70</v>
      </c>
      <c r="B73" s="19" t="s">
        <v>128</v>
      </c>
      <c r="C73" s="4" t="s">
        <v>406</v>
      </c>
      <c r="D73" s="4">
        <v>57</v>
      </c>
      <c r="E73" s="50"/>
      <c r="F73" s="50">
        <f t="shared" si="3"/>
        <v>0</v>
      </c>
      <c r="G73" s="50">
        <f t="shared" si="4"/>
        <v>0</v>
      </c>
      <c r="H73" s="50">
        <f t="shared" si="5"/>
        <v>0</v>
      </c>
    </row>
    <row r="74" spans="1:8" ht="15.75" customHeight="1" thickBot="1" x14ac:dyDescent="0.3">
      <c r="A74" s="4">
        <v>71</v>
      </c>
      <c r="B74" s="19" t="s">
        <v>129</v>
      </c>
      <c r="C74" s="4" t="s">
        <v>406</v>
      </c>
      <c r="D74" s="4">
        <v>56</v>
      </c>
      <c r="E74" s="50"/>
      <c r="F74" s="50">
        <f t="shared" si="3"/>
        <v>0</v>
      </c>
      <c r="G74" s="50">
        <f t="shared" si="4"/>
        <v>0</v>
      </c>
      <c r="H74" s="50">
        <f t="shared" si="5"/>
        <v>0</v>
      </c>
    </row>
    <row r="75" spans="1:8" ht="15.75" customHeight="1" thickBot="1" x14ac:dyDescent="0.3">
      <c r="A75" s="4">
        <v>72</v>
      </c>
      <c r="B75" s="19" t="s">
        <v>130</v>
      </c>
      <c r="C75" s="4" t="s">
        <v>406</v>
      </c>
      <c r="D75" s="4">
        <v>50</v>
      </c>
      <c r="E75" s="50"/>
      <c r="F75" s="50">
        <f t="shared" si="3"/>
        <v>0</v>
      </c>
      <c r="G75" s="50">
        <f t="shared" si="4"/>
        <v>0</v>
      </c>
      <c r="H75" s="50">
        <f t="shared" si="5"/>
        <v>0</v>
      </c>
    </row>
    <row r="76" spans="1:8" ht="15.75" customHeight="1" thickBot="1" x14ac:dyDescent="0.3">
      <c r="A76" s="4">
        <v>73</v>
      </c>
      <c r="B76" s="19" t="s">
        <v>131</v>
      </c>
      <c r="C76" s="4" t="s">
        <v>406</v>
      </c>
      <c r="D76" s="4">
        <v>23</v>
      </c>
      <c r="E76" s="50"/>
      <c r="F76" s="50">
        <f t="shared" si="3"/>
        <v>0</v>
      </c>
      <c r="G76" s="50">
        <f t="shared" si="4"/>
        <v>0</v>
      </c>
      <c r="H76" s="50">
        <f t="shared" si="5"/>
        <v>0</v>
      </c>
    </row>
    <row r="77" spans="1:8" ht="15.75" customHeight="1" thickBot="1" x14ac:dyDescent="0.3">
      <c r="A77" s="4">
        <v>74</v>
      </c>
      <c r="B77" s="19" t="s">
        <v>132</v>
      </c>
      <c r="C77" s="4" t="s">
        <v>406</v>
      </c>
      <c r="D77" s="4">
        <v>3</v>
      </c>
      <c r="E77" s="50"/>
      <c r="F77" s="50">
        <f t="shared" si="3"/>
        <v>0</v>
      </c>
      <c r="G77" s="50">
        <f t="shared" si="4"/>
        <v>0</v>
      </c>
      <c r="H77" s="50">
        <f t="shared" si="5"/>
        <v>0</v>
      </c>
    </row>
    <row r="78" spans="1:8" ht="15.75" customHeight="1" thickBot="1" x14ac:dyDescent="0.3">
      <c r="A78" s="4">
        <v>75</v>
      </c>
      <c r="B78" s="19" t="s">
        <v>133</v>
      </c>
      <c r="C78" s="4" t="s">
        <v>406</v>
      </c>
      <c r="D78" s="4">
        <v>67</v>
      </c>
      <c r="E78" s="50"/>
      <c r="F78" s="50">
        <f t="shared" si="3"/>
        <v>0</v>
      </c>
      <c r="G78" s="50">
        <f t="shared" si="4"/>
        <v>0</v>
      </c>
      <c r="H78" s="50">
        <f t="shared" si="5"/>
        <v>0</v>
      </c>
    </row>
    <row r="79" spans="1:8" ht="15.75" customHeight="1" thickBot="1" x14ac:dyDescent="0.3">
      <c r="A79" s="4">
        <v>76</v>
      </c>
      <c r="B79" s="19" t="s">
        <v>134</v>
      </c>
      <c r="C79" s="4" t="s">
        <v>406</v>
      </c>
      <c r="D79" s="4">
        <v>41</v>
      </c>
      <c r="E79" s="50"/>
      <c r="F79" s="50">
        <f t="shared" si="3"/>
        <v>0</v>
      </c>
      <c r="G79" s="50">
        <f t="shared" si="4"/>
        <v>0</v>
      </c>
      <c r="H79" s="50">
        <f t="shared" si="5"/>
        <v>0</v>
      </c>
    </row>
    <row r="80" spans="1:8" ht="15.75" customHeight="1" thickBot="1" x14ac:dyDescent="0.3">
      <c r="A80" s="4">
        <v>77</v>
      </c>
      <c r="B80" s="19" t="s">
        <v>135</v>
      </c>
      <c r="C80" s="4" t="s">
        <v>406</v>
      </c>
      <c r="D80" s="4">
        <v>52</v>
      </c>
      <c r="E80" s="50"/>
      <c r="F80" s="50">
        <f t="shared" si="3"/>
        <v>0</v>
      </c>
      <c r="G80" s="50">
        <f t="shared" si="4"/>
        <v>0</v>
      </c>
      <c r="H80" s="50">
        <f t="shared" si="5"/>
        <v>0</v>
      </c>
    </row>
    <row r="81" spans="1:8" ht="15.75" customHeight="1" thickBot="1" x14ac:dyDescent="0.3">
      <c r="A81" s="4">
        <v>78</v>
      </c>
      <c r="B81" s="19" t="s">
        <v>136</v>
      </c>
      <c r="C81" s="4" t="s">
        <v>406</v>
      </c>
      <c r="D81" s="4">
        <v>16</v>
      </c>
      <c r="E81" s="50"/>
      <c r="F81" s="50">
        <f t="shared" si="3"/>
        <v>0</v>
      </c>
      <c r="G81" s="50">
        <f t="shared" si="4"/>
        <v>0</v>
      </c>
      <c r="H81" s="50">
        <f t="shared" si="5"/>
        <v>0</v>
      </c>
    </row>
    <row r="82" spans="1:8" ht="34.5" customHeight="1" thickBot="1" x14ac:dyDescent="0.3">
      <c r="A82" s="4">
        <v>79</v>
      </c>
      <c r="B82" s="19" t="s">
        <v>137</v>
      </c>
      <c r="C82" s="4" t="s">
        <v>407</v>
      </c>
      <c r="D82" s="4">
        <v>16</v>
      </c>
      <c r="E82" s="50"/>
      <c r="F82" s="50">
        <f t="shared" si="3"/>
        <v>0</v>
      </c>
      <c r="G82" s="50">
        <f t="shared" si="4"/>
        <v>0</v>
      </c>
      <c r="H82" s="50">
        <f t="shared" si="5"/>
        <v>0</v>
      </c>
    </row>
    <row r="83" spans="1:8" ht="15.75" customHeight="1" thickBot="1" x14ac:dyDescent="0.3">
      <c r="A83" s="4">
        <v>80</v>
      </c>
      <c r="B83" s="19" t="s">
        <v>138</v>
      </c>
      <c r="C83" s="4" t="s">
        <v>406</v>
      </c>
      <c r="D83" s="4">
        <v>7</v>
      </c>
      <c r="E83" s="50"/>
      <c r="F83" s="50">
        <f t="shared" si="3"/>
        <v>0</v>
      </c>
      <c r="G83" s="50">
        <f t="shared" si="4"/>
        <v>0</v>
      </c>
      <c r="H83" s="50">
        <f t="shared" si="5"/>
        <v>0</v>
      </c>
    </row>
    <row r="84" spans="1:8" ht="15.75" customHeight="1" thickBot="1" x14ac:dyDescent="0.3">
      <c r="A84" s="4">
        <v>81</v>
      </c>
      <c r="B84" s="19" t="s">
        <v>139</v>
      </c>
      <c r="C84" s="4" t="s">
        <v>406</v>
      </c>
      <c r="D84" s="4">
        <v>12</v>
      </c>
      <c r="E84" s="50"/>
      <c r="F84" s="50">
        <f t="shared" si="3"/>
        <v>0</v>
      </c>
      <c r="G84" s="50">
        <f t="shared" si="4"/>
        <v>0</v>
      </c>
      <c r="H84" s="50">
        <f t="shared" si="5"/>
        <v>0</v>
      </c>
    </row>
    <row r="85" spans="1:8" ht="15.75" customHeight="1" thickBot="1" x14ac:dyDescent="0.3">
      <c r="A85" s="4">
        <v>82</v>
      </c>
      <c r="B85" s="19" t="s">
        <v>226</v>
      </c>
      <c r="C85" s="4" t="s">
        <v>406</v>
      </c>
      <c r="D85" s="4">
        <v>18</v>
      </c>
      <c r="E85" s="50"/>
      <c r="F85" s="50">
        <f t="shared" si="3"/>
        <v>0</v>
      </c>
      <c r="G85" s="50">
        <f t="shared" si="4"/>
        <v>0</v>
      </c>
      <c r="H85" s="50">
        <f t="shared" si="5"/>
        <v>0</v>
      </c>
    </row>
    <row r="86" spans="1:8" ht="15.75" customHeight="1" thickBot="1" x14ac:dyDescent="0.3">
      <c r="A86" s="4">
        <v>83</v>
      </c>
      <c r="B86" s="19" t="s">
        <v>140</v>
      </c>
      <c r="C86" s="4" t="s">
        <v>406</v>
      </c>
      <c r="D86" s="4">
        <v>253</v>
      </c>
      <c r="E86" s="50"/>
      <c r="F86" s="50">
        <f t="shared" si="3"/>
        <v>0</v>
      </c>
      <c r="G86" s="50">
        <f t="shared" si="4"/>
        <v>0</v>
      </c>
      <c r="H86" s="50">
        <f t="shared" si="5"/>
        <v>0</v>
      </c>
    </row>
    <row r="87" spans="1:8" ht="15.75" customHeight="1" thickBot="1" x14ac:dyDescent="0.3">
      <c r="A87" s="4">
        <v>84</v>
      </c>
      <c r="B87" s="19" t="s">
        <v>141</v>
      </c>
      <c r="C87" s="4" t="s">
        <v>407</v>
      </c>
      <c r="D87" s="4">
        <v>18</v>
      </c>
      <c r="E87" s="50"/>
      <c r="F87" s="50">
        <f t="shared" si="3"/>
        <v>0</v>
      </c>
      <c r="G87" s="50">
        <f t="shared" si="4"/>
        <v>0</v>
      </c>
      <c r="H87" s="50">
        <f t="shared" si="5"/>
        <v>0</v>
      </c>
    </row>
    <row r="88" spans="1:8" ht="15.75" customHeight="1" thickBot="1" x14ac:dyDescent="0.3">
      <c r="A88" s="4">
        <v>85</v>
      </c>
      <c r="B88" s="19" t="s">
        <v>142</v>
      </c>
      <c r="C88" s="4" t="s">
        <v>406</v>
      </c>
      <c r="D88" s="4">
        <v>29</v>
      </c>
      <c r="E88" s="50"/>
      <c r="F88" s="50">
        <f t="shared" si="3"/>
        <v>0</v>
      </c>
      <c r="G88" s="50">
        <f t="shared" si="4"/>
        <v>0</v>
      </c>
      <c r="H88" s="50">
        <f t="shared" si="5"/>
        <v>0</v>
      </c>
    </row>
    <row r="89" spans="1:8" ht="33.75" customHeight="1" thickBot="1" x14ac:dyDescent="0.3">
      <c r="A89" s="4">
        <v>86</v>
      </c>
      <c r="B89" s="19" t="s">
        <v>244</v>
      </c>
      <c r="C89" s="4" t="s">
        <v>407</v>
      </c>
      <c r="D89" s="4">
        <v>13</v>
      </c>
      <c r="E89" s="50"/>
      <c r="F89" s="50">
        <f t="shared" si="3"/>
        <v>0</v>
      </c>
      <c r="G89" s="50">
        <f t="shared" si="4"/>
        <v>0</v>
      </c>
      <c r="H89" s="50">
        <f t="shared" si="5"/>
        <v>0</v>
      </c>
    </row>
    <row r="90" spans="1:8" ht="15.75" customHeight="1" thickBot="1" x14ac:dyDescent="0.3">
      <c r="A90" s="4">
        <v>87</v>
      </c>
      <c r="B90" s="19" t="s">
        <v>143</v>
      </c>
      <c r="C90" s="4" t="s">
        <v>406</v>
      </c>
      <c r="D90" s="4">
        <v>24</v>
      </c>
      <c r="E90" s="50"/>
      <c r="F90" s="50">
        <f t="shared" si="3"/>
        <v>0</v>
      </c>
      <c r="G90" s="50">
        <f t="shared" si="4"/>
        <v>0</v>
      </c>
      <c r="H90" s="50">
        <f t="shared" si="5"/>
        <v>0</v>
      </c>
    </row>
    <row r="91" spans="1:8" ht="15.75" customHeight="1" thickBot="1" x14ac:dyDescent="0.3">
      <c r="A91" s="4">
        <v>88</v>
      </c>
      <c r="B91" s="19" t="s">
        <v>144</v>
      </c>
      <c r="C91" s="4" t="s">
        <v>406</v>
      </c>
      <c r="D91" s="4">
        <v>38</v>
      </c>
      <c r="E91" s="50"/>
      <c r="F91" s="50">
        <f t="shared" si="3"/>
        <v>0</v>
      </c>
      <c r="G91" s="50">
        <f t="shared" si="4"/>
        <v>0</v>
      </c>
      <c r="H91" s="50">
        <f t="shared" si="5"/>
        <v>0</v>
      </c>
    </row>
    <row r="92" spans="1:8" ht="15.75" customHeight="1" thickBot="1" x14ac:dyDescent="0.3">
      <c r="A92" s="4">
        <v>89</v>
      </c>
      <c r="B92" s="19" t="s">
        <v>145</v>
      </c>
      <c r="C92" s="4" t="s">
        <v>406</v>
      </c>
      <c r="D92" s="4">
        <v>47</v>
      </c>
      <c r="E92" s="50"/>
      <c r="F92" s="50">
        <f t="shared" si="3"/>
        <v>0</v>
      </c>
      <c r="G92" s="50">
        <f t="shared" si="4"/>
        <v>0</v>
      </c>
      <c r="H92" s="50">
        <f t="shared" si="5"/>
        <v>0</v>
      </c>
    </row>
    <row r="93" spans="1:8" ht="15.75" customHeight="1" thickBot="1" x14ac:dyDescent="0.3">
      <c r="A93" s="4">
        <v>90</v>
      </c>
      <c r="B93" s="19" t="s">
        <v>146</v>
      </c>
      <c r="C93" s="4" t="s">
        <v>406</v>
      </c>
      <c r="D93" s="4">
        <v>30</v>
      </c>
      <c r="E93" s="50"/>
      <c r="F93" s="50">
        <f t="shared" si="3"/>
        <v>0</v>
      </c>
      <c r="G93" s="50">
        <f t="shared" si="4"/>
        <v>0</v>
      </c>
      <c r="H93" s="50">
        <f t="shared" si="5"/>
        <v>0</v>
      </c>
    </row>
    <row r="94" spans="1:8" ht="15.75" customHeight="1" thickBot="1" x14ac:dyDescent="0.3">
      <c r="A94" s="4">
        <v>91</v>
      </c>
      <c r="B94" s="19" t="s">
        <v>147</v>
      </c>
      <c r="C94" s="4" t="s">
        <v>406</v>
      </c>
      <c r="D94" s="4">
        <v>214</v>
      </c>
      <c r="E94" s="50"/>
      <c r="F94" s="50">
        <f t="shared" si="3"/>
        <v>0</v>
      </c>
      <c r="G94" s="50">
        <f t="shared" si="4"/>
        <v>0</v>
      </c>
      <c r="H94" s="50">
        <f t="shared" si="5"/>
        <v>0</v>
      </c>
    </row>
    <row r="95" spans="1:8" ht="15.75" customHeight="1" thickBot="1" x14ac:dyDescent="0.3">
      <c r="A95" s="4">
        <v>92</v>
      </c>
      <c r="B95" s="19" t="s">
        <v>148</v>
      </c>
      <c r="C95" s="4" t="s">
        <v>406</v>
      </c>
      <c r="D95" s="4">
        <v>238</v>
      </c>
      <c r="E95" s="50"/>
      <c r="F95" s="50">
        <f t="shared" si="3"/>
        <v>0</v>
      </c>
      <c r="G95" s="50">
        <f t="shared" si="4"/>
        <v>0</v>
      </c>
      <c r="H95" s="50">
        <f t="shared" si="5"/>
        <v>0</v>
      </c>
    </row>
    <row r="96" spans="1:8" ht="15.75" customHeight="1" thickBot="1" x14ac:dyDescent="0.3">
      <c r="A96" s="4">
        <v>93</v>
      </c>
      <c r="B96" s="19" t="s">
        <v>237</v>
      </c>
      <c r="C96" s="4" t="s">
        <v>406</v>
      </c>
      <c r="D96" s="4">
        <v>215</v>
      </c>
      <c r="E96" s="50"/>
      <c r="F96" s="50">
        <f t="shared" si="3"/>
        <v>0</v>
      </c>
      <c r="G96" s="50">
        <f t="shared" si="4"/>
        <v>0</v>
      </c>
      <c r="H96" s="50">
        <f t="shared" si="5"/>
        <v>0</v>
      </c>
    </row>
    <row r="97" spans="1:8" ht="15.75" customHeight="1" thickBot="1" x14ac:dyDescent="0.3">
      <c r="A97" s="4">
        <v>94</v>
      </c>
      <c r="B97" s="19" t="s">
        <v>149</v>
      </c>
      <c r="C97" s="4" t="s">
        <v>406</v>
      </c>
      <c r="D97" s="4">
        <v>601</v>
      </c>
      <c r="E97" s="50"/>
      <c r="F97" s="50">
        <f t="shared" si="3"/>
        <v>0</v>
      </c>
      <c r="G97" s="50">
        <f t="shared" si="4"/>
        <v>0</v>
      </c>
      <c r="H97" s="50">
        <f t="shared" si="5"/>
        <v>0</v>
      </c>
    </row>
    <row r="98" spans="1:8" ht="15.75" customHeight="1" thickBot="1" x14ac:dyDescent="0.3">
      <c r="A98" s="4">
        <v>95</v>
      </c>
      <c r="B98" s="19" t="s">
        <v>150</v>
      </c>
      <c r="C98" s="4" t="s">
        <v>406</v>
      </c>
      <c r="D98" s="4">
        <v>553</v>
      </c>
      <c r="E98" s="50"/>
      <c r="F98" s="50">
        <f t="shared" si="3"/>
        <v>0</v>
      </c>
      <c r="G98" s="50">
        <f t="shared" si="4"/>
        <v>0</v>
      </c>
      <c r="H98" s="50">
        <f t="shared" si="5"/>
        <v>0</v>
      </c>
    </row>
    <row r="99" spans="1:8" ht="15.75" customHeight="1" thickBot="1" x14ac:dyDescent="0.3">
      <c r="A99" s="4">
        <v>96</v>
      </c>
      <c r="B99" s="19" t="s">
        <v>151</v>
      </c>
      <c r="C99" s="4" t="s">
        <v>407</v>
      </c>
      <c r="D99" s="4">
        <v>18</v>
      </c>
      <c r="E99" s="50"/>
      <c r="F99" s="50">
        <f t="shared" si="3"/>
        <v>0</v>
      </c>
      <c r="G99" s="50">
        <f t="shared" si="4"/>
        <v>0</v>
      </c>
      <c r="H99" s="50">
        <f t="shared" si="5"/>
        <v>0</v>
      </c>
    </row>
    <row r="100" spans="1:8" ht="15.75" customHeight="1" thickBot="1" x14ac:dyDescent="0.3">
      <c r="A100" s="4">
        <v>97</v>
      </c>
      <c r="B100" s="19" t="s">
        <v>152</v>
      </c>
      <c r="C100" s="4" t="s">
        <v>407</v>
      </c>
      <c r="D100" s="4">
        <v>15</v>
      </c>
      <c r="E100" s="50"/>
      <c r="F100" s="50">
        <f t="shared" si="3"/>
        <v>0</v>
      </c>
      <c r="G100" s="50">
        <f t="shared" si="4"/>
        <v>0</v>
      </c>
      <c r="H100" s="50">
        <f t="shared" si="5"/>
        <v>0</v>
      </c>
    </row>
    <row r="101" spans="1:8" ht="15.75" customHeight="1" thickBot="1" x14ac:dyDescent="0.3">
      <c r="A101" s="4">
        <v>98</v>
      </c>
      <c r="B101" s="19" t="s">
        <v>153</v>
      </c>
      <c r="C101" s="4" t="s">
        <v>406</v>
      </c>
      <c r="D101" s="4">
        <v>57</v>
      </c>
      <c r="E101" s="50"/>
      <c r="F101" s="50">
        <f t="shared" ref="F101:F132" si="6">D101*E101</f>
        <v>0</v>
      </c>
      <c r="G101" s="50">
        <f t="shared" ref="G101:G130" si="7">0.24*F101</f>
        <v>0</v>
      </c>
      <c r="H101" s="50">
        <f t="shared" ref="H101:H130" si="8">1.24*F101</f>
        <v>0</v>
      </c>
    </row>
    <row r="102" spans="1:8" ht="32.25" customHeight="1" thickBot="1" x14ac:dyDescent="0.3">
      <c r="A102" s="4">
        <v>99</v>
      </c>
      <c r="B102" s="19" t="s">
        <v>154</v>
      </c>
      <c r="C102" s="4" t="s">
        <v>406</v>
      </c>
      <c r="D102" s="4">
        <v>14</v>
      </c>
      <c r="E102" s="50"/>
      <c r="F102" s="50">
        <f t="shared" si="6"/>
        <v>0</v>
      </c>
      <c r="G102" s="50">
        <f t="shared" si="7"/>
        <v>0</v>
      </c>
      <c r="H102" s="50">
        <f t="shared" si="8"/>
        <v>0</v>
      </c>
    </row>
    <row r="103" spans="1:8" ht="30" customHeight="1" thickBot="1" x14ac:dyDescent="0.3">
      <c r="A103" s="4">
        <v>100</v>
      </c>
      <c r="B103" s="19" t="s">
        <v>155</v>
      </c>
      <c r="C103" s="4" t="s">
        <v>406</v>
      </c>
      <c r="D103" s="4">
        <v>16</v>
      </c>
      <c r="E103" s="50"/>
      <c r="F103" s="50">
        <f t="shared" si="6"/>
        <v>0</v>
      </c>
      <c r="G103" s="50">
        <f t="shared" si="7"/>
        <v>0</v>
      </c>
      <c r="H103" s="50">
        <f t="shared" si="8"/>
        <v>0</v>
      </c>
    </row>
    <row r="104" spans="1:8" ht="15.75" customHeight="1" thickBot="1" x14ac:dyDescent="0.3">
      <c r="A104" s="4">
        <v>101</v>
      </c>
      <c r="B104" s="19" t="s">
        <v>156</v>
      </c>
      <c r="C104" s="4" t="s">
        <v>406</v>
      </c>
      <c r="D104" s="4">
        <v>22</v>
      </c>
      <c r="E104" s="50"/>
      <c r="F104" s="50">
        <f t="shared" si="6"/>
        <v>0</v>
      </c>
      <c r="G104" s="50">
        <f t="shared" si="7"/>
        <v>0</v>
      </c>
      <c r="H104" s="50">
        <f t="shared" si="8"/>
        <v>0</v>
      </c>
    </row>
    <row r="105" spans="1:8" ht="15.75" customHeight="1" thickBot="1" x14ac:dyDescent="0.3">
      <c r="A105" s="4">
        <v>102</v>
      </c>
      <c r="B105" s="19" t="s">
        <v>157</v>
      </c>
      <c r="C105" s="4" t="s">
        <v>406</v>
      </c>
      <c r="D105" s="4">
        <v>40</v>
      </c>
      <c r="E105" s="50"/>
      <c r="F105" s="50">
        <f t="shared" si="6"/>
        <v>0</v>
      </c>
      <c r="G105" s="50">
        <f t="shared" si="7"/>
        <v>0</v>
      </c>
      <c r="H105" s="50">
        <f t="shared" si="8"/>
        <v>0</v>
      </c>
    </row>
    <row r="106" spans="1:8" ht="15.75" customHeight="1" thickBot="1" x14ac:dyDescent="0.3">
      <c r="A106" s="4">
        <v>103</v>
      </c>
      <c r="B106" s="19" t="s">
        <v>158</v>
      </c>
      <c r="C106" s="4" t="s">
        <v>406</v>
      </c>
      <c r="D106" s="4">
        <v>40</v>
      </c>
      <c r="E106" s="50"/>
      <c r="F106" s="50">
        <f t="shared" si="6"/>
        <v>0</v>
      </c>
      <c r="G106" s="50">
        <f t="shared" si="7"/>
        <v>0</v>
      </c>
      <c r="H106" s="50">
        <f t="shared" si="8"/>
        <v>0</v>
      </c>
    </row>
    <row r="107" spans="1:8" ht="15.75" customHeight="1" thickBot="1" x14ac:dyDescent="0.3">
      <c r="A107" s="4">
        <v>104</v>
      </c>
      <c r="B107" s="19" t="s">
        <v>159</v>
      </c>
      <c r="C107" s="4" t="s">
        <v>406</v>
      </c>
      <c r="D107" s="4">
        <v>38</v>
      </c>
      <c r="E107" s="50"/>
      <c r="F107" s="50">
        <f t="shared" si="6"/>
        <v>0</v>
      </c>
      <c r="G107" s="50">
        <f t="shared" si="7"/>
        <v>0</v>
      </c>
      <c r="H107" s="50">
        <f t="shared" si="8"/>
        <v>0</v>
      </c>
    </row>
    <row r="108" spans="1:8" ht="15.75" customHeight="1" thickBot="1" x14ac:dyDescent="0.3">
      <c r="A108" s="4">
        <v>105</v>
      </c>
      <c r="B108" s="19" t="s">
        <v>160</v>
      </c>
      <c r="C108" s="4" t="s">
        <v>406</v>
      </c>
      <c r="D108" s="4">
        <v>16</v>
      </c>
      <c r="E108" s="50"/>
      <c r="F108" s="50">
        <f t="shared" si="6"/>
        <v>0</v>
      </c>
      <c r="G108" s="50">
        <f t="shared" si="7"/>
        <v>0</v>
      </c>
      <c r="H108" s="50">
        <f t="shared" si="8"/>
        <v>0</v>
      </c>
    </row>
    <row r="109" spans="1:8" ht="15.75" customHeight="1" thickBot="1" x14ac:dyDescent="0.3">
      <c r="A109" s="4">
        <v>106</v>
      </c>
      <c r="B109" s="19" t="s">
        <v>161</v>
      </c>
      <c r="C109" s="4" t="s">
        <v>406</v>
      </c>
      <c r="D109" s="4">
        <v>135</v>
      </c>
      <c r="E109" s="50"/>
      <c r="F109" s="50">
        <f t="shared" si="6"/>
        <v>0</v>
      </c>
      <c r="G109" s="50">
        <f t="shared" si="7"/>
        <v>0</v>
      </c>
      <c r="H109" s="50">
        <f t="shared" si="8"/>
        <v>0</v>
      </c>
    </row>
    <row r="110" spans="1:8" ht="15.75" customHeight="1" thickBot="1" x14ac:dyDescent="0.3">
      <c r="A110" s="4">
        <v>107</v>
      </c>
      <c r="B110" s="19" t="s">
        <v>162</v>
      </c>
      <c r="C110" s="4" t="s">
        <v>406</v>
      </c>
      <c r="D110" s="4">
        <v>195</v>
      </c>
      <c r="E110" s="50"/>
      <c r="F110" s="50">
        <f t="shared" si="6"/>
        <v>0</v>
      </c>
      <c r="G110" s="50">
        <f t="shared" si="7"/>
        <v>0</v>
      </c>
      <c r="H110" s="50">
        <f t="shared" si="8"/>
        <v>0</v>
      </c>
    </row>
    <row r="111" spans="1:8" ht="15.75" customHeight="1" thickBot="1" x14ac:dyDescent="0.3">
      <c r="A111" s="4">
        <v>108</v>
      </c>
      <c r="B111" s="19" t="s">
        <v>163</v>
      </c>
      <c r="C111" s="4" t="s">
        <v>406</v>
      </c>
      <c r="D111" s="4">
        <v>345</v>
      </c>
      <c r="E111" s="50"/>
      <c r="F111" s="50">
        <f t="shared" si="6"/>
        <v>0</v>
      </c>
      <c r="G111" s="50">
        <f t="shared" si="7"/>
        <v>0</v>
      </c>
      <c r="H111" s="50">
        <f t="shared" si="8"/>
        <v>0</v>
      </c>
    </row>
    <row r="112" spans="1:8" ht="15.75" customHeight="1" thickBot="1" x14ac:dyDescent="0.3">
      <c r="A112" s="4">
        <v>109</v>
      </c>
      <c r="B112" s="19" t="s">
        <v>395</v>
      </c>
      <c r="C112" s="4" t="s">
        <v>406</v>
      </c>
      <c r="D112" s="4">
        <v>58</v>
      </c>
      <c r="E112" s="50"/>
      <c r="F112" s="50">
        <f t="shared" si="6"/>
        <v>0</v>
      </c>
      <c r="G112" s="50">
        <f t="shared" si="7"/>
        <v>0</v>
      </c>
      <c r="H112" s="50">
        <f t="shared" si="8"/>
        <v>0</v>
      </c>
    </row>
    <row r="113" spans="1:8" ht="15.75" customHeight="1" thickBot="1" x14ac:dyDescent="0.3">
      <c r="A113" s="4">
        <v>110</v>
      </c>
      <c r="B113" s="19" t="s">
        <v>164</v>
      </c>
      <c r="C113" s="4" t="s">
        <v>406</v>
      </c>
      <c r="D113" s="4">
        <v>250</v>
      </c>
      <c r="E113" s="50"/>
      <c r="F113" s="50">
        <f t="shared" si="6"/>
        <v>0</v>
      </c>
      <c r="G113" s="50">
        <f t="shared" si="7"/>
        <v>0</v>
      </c>
      <c r="H113" s="50">
        <f t="shared" si="8"/>
        <v>0</v>
      </c>
    </row>
    <row r="114" spans="1:8" ht="15.75" customHeight="1" thickBot="1" x14ac:dyDescent="0.3">
      <c r="A114" s="4">
        <v>111</v>
      </c>
      <c r="B114" s="19" t="s">
        <v>165</v>
      </c>
      <c r="C114" s="4" t="s">
        <v>407</v>
      </c>
      <c r="D114" s="4">
        <v>40</v>
      </c>
      <c r="E114" s="50"/>
      <c r="F114" s="50">
        <f t="shared" si="6"/>
        <v>0</v>
      </c>
      <c r="G114" s="50">
        <f t="shared" si="7"/>
        <v>0</v>
      </c>
      <c r="H114" s="50">
        <f t="shared" si="8"/>
        <v>0</v>
      </c>
    </row>
    <row r="115" spans="1:8" ht="15.75" customHeight="1" thickBot="1" x14ac:dyDescent="0.3">
      <c r="A115" s="4">
        <v>112</v>
      </c>
      <c r="B115" s="19" t="s">
        <v>166</v>
      </c>
      <c r="C115" s="4" t="s">
        <v>407</v>
      </c>
      <c r="D115" s="4">
        <v>26</v>
      </c>
      <c r="E115" s="50"/>
      <c r="F115" s="50">
        <f t="shared" si="6"/>
        <v>0</v>
      </c>
      <c r="G115" s="50">
        <f t="shared" si="7"/>
        <v>0</v>
      </c>
      <c r="H115" s="50">
        <f t="shared" si="8"/>
        <v>0</v>
      </c>
    </row>
    <row r="116" spans="1:8" ht="15.75" customHeight="1" thickBot="1" x14ac:dyDescent="0.3">
      <c r="A116" s="4">
        <v>113</v>
      </c>
      <c r="B116" s="19" t="s">
        <v>167</v>
      </c>
      <c r="C116" s="4" t="s">
        <v>406</v>
      </c>
      <c r="D116" s="4">
        <v>26</v>
      </c>
      <c r="E116" s="50"/>
      <c r="F116" s="50">
        <f t="shared" si="6"/>
        <v>0</v>
      </c>
      <c r="G116" s="50">
        <f t="shared" si="7"/>
        <v>0</v>
      </c>
      <c r="H116" s="50">
        <f t="shared" si="8"/>
        <v>0</v>
      </c>
    </row>
    <row r="117" spans="1:8" ht="15.75" customHeight="1" thickBot="1" x14ac:dyDescent="0.3">
      <c r="A117" s="4">
        <v>114</v>
      </c>
      <c r="B117" s="19" t="s">
        <v>168</v>
      </c>
      <c r="C117" s="4" t="s">
        <v>406</v>
      </c>
      <c r="D117" s="4">
        <v>292</v>
      </c>
      <c r="E117" s="50"/>
      <c r="F117" s="50">
        <f t="shared" si="6"/>
        <v>0</v>
      </c>
      <c r="G117" s="50">
        <f t="shared" si="7"/>
        <v>0</v>
      </c>
      <c r="H117" s="50">
        <f t="shared" si="8"/>
        <v>0</v>
      </c>
    </row>
    <row r="118" spans="1:8" ht="15.75" customHeight="1" thickBot="1" x14ac:dyDescent="0.3">
      <c r="A118" s="4">
        <v>115</v>
      </c>
      <c r="B118" s="19" t="s">
        <v>169</v>
      </c>
      <c r="C118" s="4" t="s">
        <v>406</v>
      </c>
      <c r="D118" s="4">
        <v>46</v>
      </c>
      <c r="E118" s="50"/>
      <c r="F118" s="50">
        <f t="shared" si="6"/>
        <v>0</v>
      </c>
      <c r="G118" s="50">
        <f t="shared" si="7"/>
        <v>0</v>
      </c>
      <c r="H118" s="50">
        <f t="shared" si="8"/>
        <v>0</v>
      </c>
    </row>
    <row r="119" spans="1:8" ht="15.75" customHeight="1" thickBot="1" x14ac:dyDescent="0.3">
      <c r="A119" s="4">
        <v>116</v>
      </c>
      <c r="B119" s="19" t="s">
        <v>170</v>
      </c>
      <c r="C119" s="4" t="s">
        <v>407</v>
      </c>
      <c r="D119" s="4">
        <v>133</v>
      </c>
      <c r="E119" s="50"/>
      <c r="F119" s="50">
        <f t="shared" si="6"/>
        <v>0</v>
      </c>
      <c r="G119" s="50">
        <f t="shared" si="7"/>
        <v>0</v>
      </c>
      <c r="H119" s="50">
        <f t="shared" si="8"/>
        <v>0</v>
      </c>
    </row>
    <row r="120" spans="1:8" ht="15.75" customHeight="1" thickBot="1" x14ac:dyDescent="0.3">
      <c r="A120" s="4">
        <v>117</v>
      </c>
      <c r="B120" s="19" t="s">
        <v>171</v>
      </c>
      <c r="C120" s="4" t="s">
        <v>406</v>
      </c>
      <c r="D120" s="4">
        <v>15</v>
      </c>
      <c r="E120" s="50"/>
      <c r="F120" s="50">
        <f t="shared" si="6"/>
        <v>0</v>
      </c>
      <c r="G120" s="50">
        <f t="shared" si="7"/>
        <v>0</v>
      </c>
      <c r="H120" s="50">
        <f t="shared" si="8"/>
        <v>0</v>
      </c>
    </row>
    <row r="121" spans="1:8" ht="15.75" customHeight="1" thickBot="1" x14ac:dyDescent="0.3">
      <c r="A121" s="4">
        <v>118</v>
      </c>
      <c r="B121" s="19" t="s">
        <v>172</v>
      </c>
      <c r="C121" s="4" t="s">
        <v>406</v>
      </c>
      <c r="D121" s="4">
        <v>17</v>
      </c>
      <c r="E121" s="50"/>
      <c r="F121" s="50">
        <f t="shared" si="6"/>
        <v>0</v>
      </c>
      <c r="G121" s="50">
        <f t="shared" si="7"/>
        <v>0</v>
      </c>
      <c r="H121" s="50">
        <f t="shared" si="8"/>
        <v>0</v>
      </c>
    </row>
    <row r="122" spans="1:8" ht="15.75" customHeight="1" thickBot="1" x14ac:dyDescent="0.3">
      <c r="A122" s="4">
        <v>119</v>
      </c>
      <c r="B122" s="19" t="s">
        <v>173</v>
      </c>
      <c r="C122" s="4" t="s">
        <v>406</v>
      </c>
      <c r="D122" s="4">
        <v>13</v>
      </c>
      <c r="E122" s="50"/>
      <c r="F122" s="50">
        <f t="shared" si="6"/>
        <v>0</v>
      </c>
      <c r="G122" s="50">
        <f t="shared" si="7"/>
        <v>0</v>
      </c>
      <c r="H122" s="50">
        <f t="shared" si="8"/>
        <v>0</v>
      </c>
    </row>
    <row r="123" spans="1:8" ht="15.75" customHeight="1" thickBot="1" x14ac:dyDescent="0.3">
      <c r="A123" s="4">
        <v>120</v>
      </c>
      <c r="B123" s="19" t="s">
        <v>174</v>
      </c>
      <c r="C123" s="4" t="s">
        <v>406</v>
      </c>
      <c r="D123" s="4">
        <v>3</v>
      </c>
      <c r="E123" s="50"/>
      <c r="F123" s="50">
        <f t="shared" si="6"/>
        <v>0</v>
      </c>
      <c r="G123" s="50">
        <f t="shared" si="7"/>
        <v>0</v>
      </c>
      <c r="H123" s="50">
        <f t="shared" si="8"/>
        <v>0</v>
      </c>
    </row>
    <row r="124" spans="1:8" ht="15.75" customHeight="1" thickBot="1" x14ac:dyDescent="0.3">
      <c r="A124" s="4">
        <v>121</v>
      </c>
      <c r="B124" s="19" t="s">
        <v>175</v>
      </c>
      <c r="C124" s="4" t="s">
        <v>406</v>
      </c>
      <c r="D124" s="4">
        <v>2</v>
      </c>
      <c r="E124" s="50"/>
      <c r="F124" s="50">
        <f t="shared" si="6"/>
        <v>0</v>
      </c>
      <c r="G124" s="50">
        <f t="shared" si="7"/>
        <v>0</v>
      </c>
      <c r="H124" s="50">
        <f t="shared" si="8"/>
        <v>0</v>
      </c>
    </row>
    <row r="125" spans="1:8" ht="15.75" customHeight="1" thickBot="1" x14ac:dyDescent="0.3">
      <c r="A125" s="4">
        <v>122</v>
      </c>
      <c r="B125" s="19" t="s">
        <v>370</v>
      </c>
      <c r="C125" s="4" t="s">
        <v>406</v>
      </c>
      <c r="D125" s="4">
        <v>17</v>
      </c>
      <c r="E125" s="50"/>
      <c r="F125" s="50">
        <f t="shared" si="6"/>
        <v>0</v>
      </c>
      <c r="G125" s="50">
        <f t="shared" si="7"/>
        <v>0</v>
      </c>
      <c r="H125" s="50">
        <f t="shared" si="8"/>
        <v>0</v>
      </c>
    </row>
    <row r="126" spans="1:8" ht="15.75" customHeight="1" thickBot="1" x14ac:dyDescent="0.3">
      <c r="A126" s="4">
        <v>123</v>
      </c>
      <c r="B126" s="19" t="s">
        <v>176</v>
      </c>
      <c r="C126" s="4" t="s">
        <v>406</v>
      </c>
      <c r="D126" s="4">
        <v>22</v>
      </c>
      <c r="E126" s="50"/>
      <c r="F126" s="50">
        <f t="shared" si="6"/>
        <v>0</v>
      </c>
      <c r="G126" s="50">
        <f t="shared" si="7"/>
        <v>0</v>
      </c>
      <c r="H126" s="50">
        <f t="shared" si="8"/>
        <v>0</v>
      </c>
    </row>
    <row r="127" spans="1:8" ht="78" customHeight="1" thickBot="1" x14ac:dyDescent="0.3">
      <c r="A127" s="4">
        <v>124</v>
      </c>
      <c r="B127" s="19" t="s">
        <v>177</v>
      </c>
      <c r="C127" s="4" t="s">
        <v>406</v>
      </c>
      <c r="D127" s="4">
        <v>8</v>
      </c>
      <c r="E127" s="50"/>
      <c r="F127" s="50">
        <f t="shared" si="6"/>
        <v>0</v>
      </c>
      <c r="G127" s="50">
        <f t="shared" si="7"/>
        <v>0</v>
      </c>
      <c r="H127" s="50">
        <f t="shared" si="8"/>
        <v>0</v>
      </c>
    </row>
    <row r="128" spans="1:8" ht="33.75" customHeight="1" thickBot="1" x14ac:dyDescent="0.3">
      <c r="A128" s="4">
        <v>125</v>
      </c>
      <c r="B128" s="19" t="s">
        <v>178</v>
      </c>
      <c r="C128" s="4" t="s">
        <v>406</v>
      </c>
      <c r="D128" s="4">
        <v>8</v>
      </c>
      <c r="E128" s="50"/>
      <c r="F128" s="50">
        <f t="shared" si="6"/>
        <v>0</v>
      </c>
      <c r="G128" s="50">
        <f t="shared" si="7"/>
        <v>0</v>
      </c>
      <c r="H128" s="50">
        <f t="shared" si="8"/>
        <v>0</v>
      </c>
    </row>
    <row r="129" spans="1:8" ht="15.75" customHeight="1" thickBot="1" x14ac:dyDescent="0.3">
      <c r="A129" s="4">
        <v>126</v>
      </c>
      <c r="B129" s="19" t="s">
        <v>361</v>
      </c>
      <c r="C129" s="4" t="s">
        <v>406</v>
      </c>
      <c r="D129" s="4">
        <v>10</v>
      </c>
      <c r="E129" s="50"/>
      <c r="F129" s="50">
        <f t="shared" si="6"/>
        <v>0</v>
      </c>
      <c r="G129" s="50">
        <f t="shared" si="7"/>
        <v>0</v>
      </c>
      <c r="H129" s="50">
        <f t="shared" si="8"/>
        <v>0</v>
      </c>
    </row>
    <row r="130" spans="1:8" ht="15.75" customHeight="1" thickBot="1" x14ac:dyDescent="0.3">
      <c r="A130" s="4">
        <v>127</v>
      </c>
      <c r="B130" s="19" t="s">
        <v>179</v>
      </c>
      <c r="C130" s="4" t="s">
        <v>406</v>
      </c>
      <c r="D130" s="4">
        <v>9</v>
      </c>
      <c r="E130" s="50"/>
      <c r="F130" s="50">
        <f t="shared" si="6"/>
        <v>0</v>
      </c>
      <c r="G130" s="50">
        <f t="shared" si="7"/>
        <v>0</v>
      </c>
      <c r="H130" s="50">
        <f t="shared" si="8"/>
        <v>0</v>
      </c>
    </row>
    <row r="131" spans="1:8" ht="15.75" customHeight="1" thickBot="1" x14ac:dyDescent="0.3">
      <c r="A131" s="4">
        <v>128</v>
      </c>
      <c r="B131" s="19" t="s">
        <v>180</v>
      </c>
      <c r="C131" s="4" t="s">
        <v>406</v>
      </c>
      <c r="D131" s="4">
        <v>14</v>
      </c>
      <c r="E131" s="50"/>
      <c r="F131" s="50">
        <f t="shared" si="6"/>
        <v>0</v>
      </c>
      <c r="G131" s="50">
        <f>0.06*F131</f>
        <v>0</v>
      </c>
      <c r="H131" s="50">
        <f>1.06*F131</f>
        <v>0</v>
      </c>
    </row>
    <row r="132" spans="1:8" ht="15.75" customHeight="1" thickBot="1" x14ac:dyDescent="0.3">
      <c r="A132" s="4">
        <v>129</v>
      </c>
      <c r="B132" s="19" t="s">
        <v>371</v>
      </c>
      <c r="C132" s="4" t="s">
        <v>406</v>
      </c>
      <c r="D132" s="4">
        <v>24</v>
      </c>
      <c r="E132" s="50"/>
      <c r="F132" s="50">
        <f t="shared" si="6"/>
        <v>0</v>
      </c>
      <c r="G132" s="50">
        <f>0.06*F132</f>
        <v>0</v>
      </c>
      <c r="H132" s="50">
        <f>1.06*F132</f>
        <v>0</v>
      </c>
    </row>
    <row r="133" spans="1:8" ht="15.75" thickBot="1" x14ac:dyDescent="0.3">
      <c r="A133" s="4">
        <v>130</v>
      </c>
      <c r="B133" s="19" t="s">
        <v>248</v>
      </c>
      <c r="C133" s="4" t="s">
        <v>406</v>
      </c>
      <c r="D133" s="4">
        <v>2</v>
      </c>
      <c r="E133" s="50"/>
      <c r="F133" s="50">
        <f t="shared" ref="F133:F164" si="9">D133*E133</f>
        <v>0</v>
      </c>
      <c r="G133" s="50">
        <f t="shared" ref="G133:G164" si="10">0.24*F133</f>
        <v>0</v>
      </c>
      <c r="H133" s="50">
        <f t="shared" ref="H133:H164" si="11">1.24*F133</f>
        <v>0</v>
      </c>
    </row>
    <row r="134" spans="1:8" ht="15.75" thickBot="1" x14ac:dyDescent="0.3">
      <c r="A134" s="4">
        <v>131</v>
      </c>
      <c r="B134" s="19" t="s">
        <v>249</v>
      </c>
      <c r="C134" s="4" t="s">
        <v>406</v>
      </c>
      <c r="D134" s="4">
        <v>15</v>
      </c>
      <c r="E134" s="50"/>
      <c r="F134" s="50">
        <f t="shared" si="9"/>
        <v>0</v>
      </c>
      <c r="G134" s="50">
        <f t="shared" si="10"/>
        <v>0</v>
      </c>
      <c r="H134" s="50">
        <f t="shared" si="11"/>
        <v>0</v>
      </c>
    </row>
    <row r="135" spans="1:8" ht="15.75" thickBot="1" x14ac:dyDescent="0.3">
      <c r="A135" s="4">
        <v>132</v>
      </c>
      <c r="B135" s="19" t="s">
        <v>246</v>
      </c>
      <c r="C135" s="4" t="s">
        <v>406</v>
      </c>
      <c r="D135" s="4">
        <v>10</v>
      </c>
      <c r="E135" s="50"/>
      <c r="F135" s="50">
        <f t="shared" si="9"/>
        <v>0</v>
      </c>
      <c r="G135" s="50">
        <f t="shared" si="10"/>
        <v>0</v>
      </c>
      <c r="H135" s="50">
        <f t="shared" si="11"/>
        <v>0</v>
      </c>
    </row>
    <row r="136" spans="1:8" ht="15.75" thickBot="1" x14ac:dyDescent="0.3">
      <c r="A136" s="4">
        <v>133</v>
      </c>
      <c r="B136" s="19" t="s">
        <v>247</v>
      </c>
      <c r="C136" s="4" t="s">
        <v>406</v>
      </c>
      <c r="D136" s="4">
        <v>11</v>
      </c>
      <c r="E136" s="50"/>
      <c r="F136" s="50">
        <f t="shared" si="9"/>
        <v>0</v>
      </c>
      <c r="G136" s="50">
        <f t="shared" si="10"/>
        <v>0</v>
      </c>
      <c r="H136" s="50">
        <f t="shared" si="11"/>
        <v>0</v>
      </c>
    </row>
    <row r="137" spans="1:8" ht="15.75" thickBot="1" x14ac:dyDescent="0.3">
      <c r="A137" s="4">
        <v>134</v>
      </c>
      <c r="B137" s="19" t="s">
        <v>250</v>
      </c>
      <c r="C137" s="4" t="s">
        <v>406</v>
      </c>
      <c r="D137" s="4">
        <v>9</v>
      </c>
      <c r="E137" s="50"/>
      <c r="F137" s="50">
        <f t="shared" si="9"/>
        <v>0</v>
      </c>
      <c r="G137" s="50">
        <f t="shared" si="10"/>
        <v>0</v>
      </c>
      <c r="H137" s="50">
        <f t="shared" si="11"/>
        <v>0</v>
      </c>
    </row>
    <row r="138" spans="1:8" ht="15.75" thickBot="1" x14ac:dyDescent="0.3">
      <c r="A138" s="4">
        <v>135</v>
      </c>
      <c r="B138" s="19" t="s">
        <v>251</v>
      </c>
      <c r="C138" s="4" t="s">
        <v>407</v>
      </c>
      <c r="D138" s="4">
        <v>47</v>
      </c>
      <c r="E138" s="50"/>
      <c r="F138" s="50">
        <f t="shared" si="9"/>
        <v>0</v>
      </c>
      <c r="G138" s="50">
        <f t="shared" si="10"/>
        <v>0</v>
      </c>
      <c r="H138" s="50">
        <f t="shared" si="11"/>
        <v>0</v>
      </c>
    </row>
    <row r="139" spans="1:8" ht="15.75" thickBot="1" x14ac:dyDescent="0.3">
      <c r="A139" s="4">
        <v>136</v>
      </c>
      <c r="B139" s="19" t="s">
        <v>231</v>
      </c>
      <c r="C139" s="4" t="s">
        <v>406</v>
      </c>
      <c r="D139" s="4">
        <v>8</v>
      </c>
      <c r="E139" s="50"/>
      <c r="F139" s="50">
        <f t="shared" si="9"/>
        <v>0</v>
      </c>
      <c r="G139" s="50">
        <f t="shared" si="10"/>
        <v>0</v>
      </c>
      <c r="H139" s="50">
        <f t="shared" si="11"/>
        <v>0</v>
      </c>
    </row>
    <row r="140" spans="1:8" ht="15.75" thickBot="1" x14ac:dyDescent="0.3">
      <c r="A140" s="4">
        <v>137</v>
      </c>
      <c r="B140" s="19" t="s">
        <v>252</v>
      </c>
      <c r="C140" s="4" t="s">
        <v>406</v>
      </c>
      <c r="D140" s="4">
        <v>6</v>
      </c>
      <c r="E140" s="50"/>
      <c r="F140" s="50">
        <f t="shared" si="9"/>
        <v>0</v>
      </c>
      <c r="G140" s="50">
        <f t="shared" si="10"/>
        <v>0</v>
      </c>
      <c r="H140" s="50">
        <f t="shared" si="11"/>
        <v>0</v>
      </c>
    </row>
    <row r="141" spans="1:8" ht="15.75" thickBot="1" x14ac:dyDescent="0.3">
      <c r="A141" s="4">
        <v>138</v>
      </c>
      <c r="B141" s="19" t="s">
        <v>266</v>
      </c>
      <c r="C141" s="4" t="s">
        <v>407</v>
      </c>
      <c r="D141" s="4">
        <v>7</v>
      </c>
      <c r="E141" s="50"/>
      <c r="F141" s="50">
        <f t="shared" si="9"/>
        <v>0</v>
      </c>
      <c r="G141" s="50">
        <f t="shared" si="10"/>
        <v>0</v>
      </c>
      <c r="H141" s="50">
        <f t="shared" si="11"/>
        <v>0</v>
      </c>
    </row>
    <row r="142" spans="1:8" ht="15.75" thickBot="1" x14ac:dyDescent="0.3">
      <c r="A142" s="4">
        <v>139</v>
      </c>
      <c r="B142" s="19" t="s">
        <v>253</v>
      </c>
      <c r="C142" s="4" t="s">
        <v>406</v>
      </c>
      <c r="D142" s="4">
        <v>7</v>
      </c>
      <c r="E142" s="50"/>
      <c r="F142" s="50">
        <f t="shared" si="9"/>
        <v>0</v>
      </c>
      <c r="G142" s="50">
        <f t="shared" si="10"/>
        <v>0</v>
      </c>
      <c r="H142" s="50">
        <f t="shared" si="11"/>
        <v>0</v>
      </c>
    </row>
    <row r="143" spans="1:8" ht="15.75" thickBot="1" x14ac:dyDescent="0.3">
      <c r="A143" s="4">
        <v>140</v>
      </c>
      <c r="B143" s="19" t="s">
        <v>254</v>
      </c>
      <c r="C143" s="4" t="s">
        <v>406</v>
      </c>
      <c r="D143" s="4">
        <v>26</v>
      </c>
      <c r="E143" s="50"/>
      <c r="F143" s="50">
        <f t="shared" si="9"/>
        <v>0</v>
      </c>
      <c r="G143" s="50">
        <f t="shared" si="10"/>
        <v>0</v>
      </c>
      <c r="H143" s="50">
        <f t="shared" si="11"/>
        <v>0</v>
      </c>
    </row>
    <row r="144" spans="1:8" ht="15.75" thickBot="1" x14ac:dyDescent="0.3">
      <c r="A144" s="4">
        <v>141</v>
      </c>
      <c r="B144" s="19" t="s">
        <v>255</v>
      </c>
      <c r="C144" s="4" t="s">
        <v>406</v>
      </c>
      <c r="D144" s="4">
        <v>2</v>
      </c>
      <c r="E144" s="50"/>
      <c r="F144" s="50">
        <f t="shared" si="9"/>
        <v>0</v>
      </c>
      <c r="G144" s="50">
        <f t="shared" si="10"/>
        <v>0</v>
      </c>
      <c r="H144" s="50">
        <f t="shared" si="11"/>
        <v>0</v>
      </c>
    </row>
    <row r="145" spans="1:8" ht="15.75" thickBot="1" x14ac:dyDescent="0.3">
      <c r="A145" s="4">
        <v>142</v>
      </c>
      <c r="B145" s="19" t="s">
        <v>256</v>
      </c>
      <c r="C145" s="4" t="s">
        <v>407</v>
      </c>
      <c r="D145" s="4">
        <v>21</v>
      </c>
      <c r="E145" s="50"/>
      <c r="F145" s="50">
        <f t="shared" si="9"/>
        <v>0</v>
      </c>
      <c r="G145" s="50">
        <f t="shared" si="10"/>
        <v>0</v>
      </c>
      <c r="H145" s="50">
        <f t="shared" si="11"/>
        <v>0</v>
      </c>
    </row>
    <row r="146" spans="1:8" ht="15.75" thickBot="1" x14ac:dyDescent="0.3">
      <c r="A146" s="4">
        <v>143</v>
      </c>
      <c r="B146" s="19" t="s">
        <v>257</v>
      </c>
      <c r="C146" s="4" t="s">
        <v>407</v>
      </c>
      <c r="D146" s="4">
        <v>8</v>
      </c>
      <c r="E146" s="50"/>
      <c r="F146" s="50">
        <f t="shared" si="9"/>
        <v>0</v>
      </c>
      <c r="G146" s="50">
        <f t="shared" si="10"/>
        <v>0</v>
      </c>
      <c r="H146" s="50">
        <f t="shared" si="11"/>
        <v>0</v>
      </c>
    </row>
    <row r="147" spans="1:8" ht="15.75" thickBot="1" x14ac:dyDescent="0.3">
      <c r="A147" s="4">
        <v>144</v>
      </c>
      <c r="B147" s="19" t="s">
        <v>232</v>
      </c>
      <c r="C147" s="4" t="s">
        <v>406</v>
      </c>
      <c r="D147" s="4">
        <v>10</v>
      </c>
      <c r="E147" s="50"/>
      <c r="F147" s="50">
        <f t="shared" si="9"/>
        <v>0</v>
      </c>
      <c r="G147" s="50">
        <f t="shared" si="10"/>
        <v>0</v>
      </c>
      <c r="H147" s="50">
        <f t="shared" si="11"/>
        <v>0</v>
      </c>
    </row>
    <row r="148" spans="1:8" ht="15.75" thickBot="1" x14ac:dyDescent="0.3">
      <c r="A148" s="4">
        <v>145</v>
      </c>
      <c r="B148" s="19" t="s">
        <v>258</v>
      </c>
      <c r="C148" s="4" t="s">
        <v>407</v>
      </c>
      <c r="D148" s="4">
        <v>10</v>
      </c>
      <c r="E148" s="50"/>
      <c r="F148" s="50">
        <f t="shared" si="9"/>
        <v>0</v>
      </c>
      <c r="G148" s="50">
        <f t="shared" si="10"/>
        <v>0</v>
      </c>
      <c r="H148" s="50">
        <f t="shared" si="11"/>
        <v>0</v>
      </c>
    </row>
    <row r="149" spans="1:8" ht="15.75" thickBot="1" x14ac:dyDescent="0.3">
      <c r="A149" s="4">
        <v>146</v>
      </c>
      <c r="B149" s="19" t="s">
        <v>233</v>
      </c>
      <c r="C149" s="4" t="s">
        <v>406</v>
      </c>
      <c r="D149" s="4">
        <v>2</v>
      </c>
      <c r="E149" s="50"/>
      <c r="F149" s="50">
        <f t="shared" si="9"/>
        <v>0</v>
      </c>
      <c r="G149" s="50">
        <f t="shared" si="10"/>
        <v>0</v>
      </c>
      <c r="H149" s="50">
        <f t="shared" si="11"/>
        <v>0</v>
      </c>
    </row>
    <row r="150" spans="1:8" ht="15.75" thickBot="1" x14ac:dyDescent="0.3">
      <c r="A150" s="4">
        <v>147</v>
      </c>
      <c r="B150" s="19" t="s">
        <v>259</v>
      </c>
      <c r="C150" s="4" t="s">
        <v>407</v>
      </c>
      <c r="D150" s="4">
        <v>5</v>
      </c>
      <c r="E150" s="50"/>
      <c r="F150" s="50">
        <f t="shared" si="9"/>
        <v>0</v>
      </c>
      <c r="G150" s="50">
        <f t="shared" si="10"/>
        <v>0</v>
      </c>
      <c r="H150" s="50">
        <f t="shared" si="11"/>
        <v>0</v>
      </c>
    </row>
    <row r="151" spans="1:8" ht="15.75" thickBot="1" x14ac:dyDescent="0.3">
      <c r="A151" s="4">
        <v>148</v>
      </c>
      <c r="B151" s="19" t="s">
        <v>234</v>
      </c>
      <c r="C151" s="4" t="s">
        <v>406</v>
      </c>
      <c r="D151" s="4">
        <v>4</v>
      </c>
      <c r="E151" s="50"/>
      <c r="F151" s="50">
        <f t="shared" si="9"/>
        <v>0</v>
      </c>
      <c r="G151" s="50">
        <f t="shared" si="10"/>
        <v>0</v>
      </c>
      <c r="H151" s="50">
        <f t="shared" si="11"/>
        <v>0</v>
      </c>
    </row>
    <row r="152" spans="1:8" ht="15.75" thickBot="1" x14ac:dyDescent="0.3">
      <c r="A152" s="4">
        <v>149</v>
      </c>
      <c r="B152" s="19" t="s">
        <v>293</v>
      </c>
      <c r="C152" s="4" t="s">
        <v>406</v>
      </c>
      <c r="D152" s="4">
        <v>14</v>
      </c>
      <c r="E152" s="50"/>
      <c r="F152" s="50">
        <f t="shared" si="9"/>
        <v>0</v>
      </c>
      <c r="G152" s="50">
        <f t="shared" si="10"/>
        <v>0</v>
      </c>
      <c r="H152" s="50">
        <f t="shared" si="11"/>
        <v>0</v>
      </c>
    </row>
    <row r="153" spans="1:8" ht="15.75" thickBot="1" x14ac:dyDescent="0.3">
      <c r="A153" s="4">
        <v>150</v>
      </c>
      <c r="B153" s="19" t="s">
        <v>294</v>
      </c>
      <c r="C153" s="4" t="s">
        <v>406</v>
      </c>
      <c r="D153" s="4">
        <v>30</v>
      </c>
      <c r="E153" s="50"/>
      <c r="F153" s="50">
        <f t="shared" si="9"/>
        <v>0</v>
      </c>
      <c r="G153" s="50">
        <f t="shared" si="10"/>
        <v>0</v>
      </c>
      <c r="H153" s="50">
        <f t="shared" si="11"/>
        <v>0</v>
      </c>
    </row>
    <row r="154" spans="1:8" ht="15.75" thickBot="1" x14ac:dyDescent="0.3">
      <c r="A154" s="4">
        <v>151</v>
      </c>
      <c r="B154" s="19" t="s">
        <v>295</v>
      </c>
      <c r="C154" s="4" t="s">
        <v>406</v>
      </c>
      <c r="D154" s="4">
        <v>7</v>
      </c>
      <c r="E154" s="50"/>
      <c r="F154" s="50">
        <f t="shared" si="9"/>
        <v>0</v>
      </c>
      <c r="G154" s="50">
        <f t="shared" si="10"/>
        <v>0</v>
      </c>
      <c r="H154" s="50">
        <f t="shared" si="11"/>
        <v>0</v>
      </c>
    </row>
    <row r="155" spans="1:8" ht="15.75" thickBot="1" x14ac:dyDescent="0.3">
      <c r="A155" s="4">
        <v>152</v>
      </c>
      <c r="B155" s="19" t="s">
        <v>394</v>
      </c>
      <c r="C155" s="4" t="s">
        <v>406</v>
      </c>
      <c r="D155" s="4">
        <v>12</v>
      </c>
      <c r="E155" s="50"/>
      <c r="F155" s="50">
        <f t="shared" si="9"/>
        <v>0</v>
      </c>
      <c r="G155" s="50">
        <f t="shared" si="10"/>
        <v>0</v>
      </c>
      <c r="H155" s="50">
        <f t="shared" si="11"/>
        <v>0</v>
      </c>
    </row>
    <row r="156" spans="1:8" ht="15.75" thickBot="1" x14ac:dyDescent="0.3">
      <c r="A156" s="4">
        <v>153</v>
      </c>
      <c r="B156" s="19" t="s">
        <v>260</v>
      </c>
      <c r="C156" s="4" t="s">
        <v>406</v>
      </c>
      <c r="D156" s="4">
        <v>5</v>
      </c>
      <c r="E156" s="50"/>
      <c r="F156" s="50">
        <f t="shared" si="9"/>
        <v>0</v>
      </c>
      <c r="G156" s="50">
        <f t="shared" si="10"/>
        <v>0</v>
      </c>
      <c r="H156" s="50">
        <f t="shared" si="11"/>
        <v>0</v>
      </c>
    </row>
    <row r="157" spans="1:8" ht="30.75" thickBot="1" x14ac:dyDescent="0.3">
      <c r="A157" s="4">
        <v>154</v>
      </c>
      <c r="B157" s="19" t="s">
        <v>238</v>
      </c>
      <c r="C157" s="4" t="s">
        <v>406</v>
      </c>
      <c r="D157" s="4">
        <v>11</v>
      </c>
      <c r="E157" s="50"/>
      <c r="F157" s="50">
        <f t="shared" si="9"/>
        <v>0</v>
      </c>
      <c r="G157" s="50">
        <f t="shared" si="10"/>
        <v>0</v>
      </c>
      <c r="H157" s="50">
        <f t="shared" si="11"/>
        <v>0</v>
      </c>
    </row>
    <row r="158" spans="1:8" ht="15.75" thickBot="1" x14ac:dyDescent="0.3">
      <c r="A158" s="4">
        <v>155</v>
      </c>
      <c r="B158" s="19" t="s">
        <v>239</v>
      </c>
      <c r="C158" s="4" t="s">
        <v>406</v>
      </c>
      <c r="D158" s="4">
        <v>21</v>
      </c>
      <c r="E158" s="50"/>
      <c r="F158" s="50">
        <f t="shared" si="9"/>
        <v>0</v>
      </c>
      <c r="G158" s="50">
        <f t="shared" si="10"/>
        <v>0</v>
      </c>
      <c r="H158" s="50">
        <f t="shared" si="11"/>
        <v>0</v>
      </c>
    </row>
    <row r="159" spans="1:8" ht="15.75" thickBot="1" x14ac:dyDescent="0.3">
      <c r="A159" s="4">
        <v>156</v>
      </c>
      <c r="B159" s="19" t="s">
        <v>240</v>
      </c>
      <c r="C159" s="4" t="s">
        <v>406</v>
      </c>
      <c r="D159" s="4">
        <v>15</v>
      </c>
      <c r="E159" s="50"/>
      <c r="F159" s="50">
        <f t="shared" si="9"/>
        <v>0</v>
      </c>
      <c r="G159" s="50">
        <f t="shared" si="10"/>
        <v>0</v>
      </c>
      <c r="H159" s="50">
        <f t="shared" si="11"/>
        <v>0</v>
      </c>
    </row>
    <row r="160" spans="1:8" ht="15.75" thickBot="1" x14ac:dyDescent="0.3">
      <c r="A160" s="4">
        <v>157</v>
      </c>
      <c r="B160" s="19" t="s">
        <v>241</v>
      </c>
      <c r="C160" s="4" t="s">
        <v>406</v>
      </c>
      <c r="D160" s="4">
        <v>23</v>
      </c>
      <c r="E160" s="50"/>
      <c r="F160" s="50">
        <f t="shared" si="9"/>
        <v>0</v>
      </c>
      <c r="G160" s="50">
        <f t="shared" si="10"/>
        <v>0</v>
      </c>
      <c r="H160" s="50">
        <f t="shared" si="11"/>
        <v>0</v>
      </c>
    </row>
    <row r="161" spans="1:35" ht="30.75" thickBot="1" x14ac:dyDescent="0.3">
      <c r="A161" s="4">
        <v>158</v>
      </c>
      <c r="B161" s="19" t="s">
        <v>291</v>
      </c>
      <c r="C161" s="4" t="s">
        <v>406</v>
      </c>
      <c r="D161" s="4">
        <v>2</v>
      </c>
      <c r="E161" s="50"/>
      <c r="F161" s="50">
        <f t="shared" si="9"/>
        <v>0</v>
      </c>
      <c r="G161" s="50">
        <f t="shared" si="10"/>
        <v>0</v>
      </c>
      <c r="H161" s="50">
        <f t="shared" si="11"/>
        <v>0</v>
      </c>
    </row>
    <row r="162" spans="1:35" ht="15.75" thickBot="1" x14ac:dyDescent="0.3">
      <c r="A162" s="4">
        <v>159</v>
      </c>
      <c r="B162" s="19" t="s">
        <v>264</v>
      </c>
      <c r="C162" s="4" t="s">
        <v>406</v>
      </c>
      <c r="D162" s="4">
        <v>2</v>
      </c>
      <c r="E162" s="50"/>
      <c r="F162" s="50">
        <f t="shared" si="9"/>
        <v>0</v>
      </c>
      <c r="G162" s="50">
        <f t="shared" si="10"/>
        <v>0</v>
      </c>
      <c r="H162" s="50">
        <f t="shared" si="11"/>
        <v>0</v>
      </c>
    </row>
    <row r="163" spans="1:35" ht="30.75" thickBot="1" x14ac:dyDescent="0.3">
      <c r="A163" s="4">
        <v>160</v>
      </c>
      <c r="B163" s="19" t="s">
        <v>242</v>
      </c>
      <c r="C163" s="4" t="s">
        <v>406</v>
      </c>
      <c r="D163" s="4">
        <v>2</v>
      </c>
      <c r="E163" s="50"/>
      <c r="F163" s="50">
        <f t="shared" si="9"/>
        <v>0</v>
      </c>
      <c r="G163" s="50">
        <f t="shared" si="10"/>
        <v>0</v>
      </c>
      <c r="H163" s="50">
        <f t="shared" si="11"/>
        <v>0</v>
      </c>
    </row>
    <row r="164" spans="1:35" s="5" customFormat="1" ht="30.75" thickBot="1" x14ac:dyDescent="0.3">
      <c r="A164" s="4">
        <v>161</v>
      </c>
      <c r="B164" s="19" t="s">
        <v>265</v>
      </c>
      <c r="C164" s="4" t="s">
        <v>406</v>
      </c>
      <c r="D164" s="4">
        <v>0</v>
      </c>
      <c r="E164" s="50"/>
      <c r="F164" s="50">
        <f t="shared" si="9"/>
        <v>0</v>
      </c>
      <c r="G164" s="50">
        <f t="shared" si="10"/>
        <v>0</v>
      </c>
      <c r="H164" s="50">
        <f t="shared" si="11"/>
        <v>0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s="5" customFormat="1" ht="15.75" thickBot="1" x14ac:dyDescent="0.3">
      <c r="A165" s="4">
        <v>162</v>
      </c>
      <c r="B165" s="19" t="s">
        <v>245</v>
      </c>
      <c r="C165" s="4" t="s">
        <v>406</v>
      </c>
      <c r="D165" s="4">
        <v>21</v>
      </c>
      <c r="E165" s="50"/>
      <c r="F165" s="50">
        <f t="shared" ref="F165:F196" si="12">D165*E165</f>
        <v>0</v>
      </c>
      <c r="G165" s="50">
        <f t="shared" ref="G165:G196" si="13">0.24*F165</f>
        <v>0</v>
      </c>
      <c r="H165" s="50">
        <f t="shared" ref="H165:H196" si="14">1.24*F165</f>
        <v>0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s="5" customFormat="1" ht="15.75" thickBot="1" x14ac:dyDescent="0.3">
      <c r="A166" s="4">
        <v>163</v>
      </c>
      <c r="B166" s="19" t="s">
        <v>292</v>
      </c>
      <c r="C166" s="4" t="s">
        <v>406</v>
      </c>
      <c r="D166" s="4">
        <v>4</v>
      </c>
      <c r="E166" s="50"/>
      <c r="F166" s="50">
        <f t="shared" si="12"/>
        <v>0</v>
      </c>
      <c r="G166" s="50">
        <f t="shared" si="13"/>
        <v>0</v>
      </c>
      <c r="H166" s="50">
        <f t="shared" si="14"/>
        <v>0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s="5" customFormat="1" ht="15.75" thickBot="1" x14ac:dyDescent="0.3">
      <c r="A167" s="4">
        <v>164</v>
      </c>
      <c r="B167" s="19" t="s">
        <v>261</v>
      </c>
      <c r="C167" s="4" t="s">
        <v>406</v>
      </c>
      <c r="D167" s="4">
        <v>0</v>
      </c>
      <c r="E167" s="50"/>
      <c r="F167" s="50">
        <f t="shared" si="12"/>
        <v>0</v>
      </c>
      <c r="G167" s="50">
        <f t="shared" si="13"/>
        <v>0</v>
      </c>
      <c r="H167" s="50">
        <f t="shared" si="14"/>
        <v>0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s="5" customFormat="1" ht="30.75" thickBot="1" x14ac:dyDescent="0.3">
      <c r="A168" s="4">
        <v>165</v>
      </c>
      <c r="B168" s="19" t="s">
        <v>262</v>
      </c>
      <c r="C168" s="4" t="s">
        <v>406</v>
      </c>
      <c r="D168" s="4">
        <v>3</v>
      </c>
      <c r="E168" s="50"/>
      <c r="F168" s="50">
        <f t="shared" si="12"/>
        <v>0</v>
      </c>
      <c r="G168" s="50">
        <f t="shared" si="13"/>
        <v>0</v>
      </c>
      <c r="H168" s="50">
        <f t="shared" si="14"/>
        <v>0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s="5" customFormat="1" ht="15.75" thickBot="1" x14ac:dyDescent="0.3">
      <c r="A169" s="4">
        <v>166</v>
      </c>
      <c r="B169" s="19" t="s">
        <v>263</v>
      </c>
      <c r="C169" s="4" t="s">
        <v>407</v>
      </c>
      <c r="D169" s="4">
        <v>2</v>
      </c>
      <c r="E169" s="50"/>
      <c r="F169" s="50">
        <f t="shared" si="12"/>
        <v>0</v>
      </c>
      <c r="G169" s="50">
        <f t="shared" si="13"/>
        <v>0</v>
      </c>
      <c r="H169" s="50">
        <f t="shared" si="14"/>
        <v>0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s="5" customFormat="1" ht="15.75" thickBot="1" x14ac:dyDescent="0.3">
      <c r="A170" s="4">
        <v>167</v>
      </c>
      <c r="B170" s="19" t="s">
        <v>235</v>
      </c>
      <c r="C170" s="4" t="s">
        <v>406</v>
      </c>
      <c r="D170" s="4">
        <v>24</v>
      </c>
      <c r="E170" s="50"/>
      <c r="F170" s="50">
        <f t="shared" si="12"/>
        <v>0</v>
      </c>
      <c r="G170" s="50">
        <f t="shared" si="13"/>
        <v>0</v>
      </c>
      <c r="H170" s="50">
        <f t="shared" si="14"/>
        <v>0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ht="15.75" thickBot="1" x14ac:dyDescent="0.3">
      <c r="A171" s="4">
        <v>168</v>
      </c>
      <c r="B171" s="19" t="s">
        <v>326</v>
      </c>
      <c r="C171" s="4" t="s">
        <v>406</v>
      </c>
      <c r="D171" s="4">
        <v>6</v>
      </c>
      <c r="E171" s="50"/>
      <c r="F171" s="50">
        <f t="shared" si="12"/>
        <v>0</v>
      </c>
      <c r="G171" s="50">
        <f t="shared" si="13"/>
        <v>0</v>
      </c>
      <c r="H171" s="50">
        <f t="shared" si="14"/>
        <v>0</v>
      </c>
    </row>
    <row r="172" spans="1:35" ht="15.75" thickBot="1" x14ac:dyDescent="0.3">
      <c r="A172" s="4">
        <v>169</v>
      </c>
      <c r="B172" s="19" t="s">
        <v>327</v>
      </c>
      <c r="C172" s="4" t="s">
        <v>406</v>
      </c>
      <c r="D172" s="4">
        <v>20</v>
      </c>
      <c r="E172" s="50"/>
      <c r="F172" s="50">
        <f t="shared" si="12"/>
        <v>0</v>
      </c>
      <c r="G172" s="50">
        <f t="shared" si="13"/>
        <v>0</v>
      </c>
      <c r="H172" s="50">
        <f t="shared" si="14"/>
        <v>0</v>
      </c>
    </row>
    <row r="173" spans="1:35" ht="30.75" thickBot="1" x14ac:dyDescent="0.3">
      <c r="A173" s="4">
        <v>170</v>
      </c>
      <c r="B173" s="19" t="s">
        <v>328</v>
      </c>
      <c r="C173" s="4" t="s">
        <v>407</v>
      </c>
      <c r="D173" s="4">
        <v>3</v>
      </c>
      <c r="E173" s="50"/>
      <c r="F173" s="50">
        <f t="shared" si="12"/>
        <v>0</v>
      </c>
      <c r="G173" s="50">
        <f t="shared" si="13"/>
        <v>0</v>
      </c>
      <c r="H173" s="50">
        <f t="shared" si="14"/>
        <v>0</v>
      </c>
    </row>
    <row r="174" spans="1:35" ht="15.75" thickBot="1" x14ac:dyDescent="0.3">
      <c r="A174" s="4">
        <v>171</v>
      </c>
      <c r="B174" s="19" t="s">
        <v>329</v>
      </c>
      <c r="C174" s="4" t="s">
        <v>407</v>
      </c>
      <c r="D174" s="4">
        <v>1</v>
      </c>
      <c r="E174" s="50"/>
      <c r="F174" s="50">
        <f t="shared" si="12"/>
        <v>0</v>
      </c>
      <c r="G174" s="50">
        <f t="shared" si="13"/>
        <v>0</v>
      </c>
      <c r="H174" s="50">
        <f t="shared" si="14"/>
        <v>0</v>
      </c>
    </row>
    <row r="175" spans="1:35" ht="15.75" thickBot="1" x14ac:dyDescent="0.3">
      <c r="A175" s="4">
        <v>172</v>
      </c>
      <c r="B175" s="19" t="s">
        <v>330</v>
      </c>
      <c r="C175" s="4" t="s">
        <v>406</v>
      </c>
      <c r="D175" s="4">
        <v>1</v>
      </c>
      <c r="E175" s="50"/>
      <c r="F175" s="50">
        <f t="shared" si="12"/>
        <v>0</v>
      </c>
      <c r="G175" s="50">
        <f t="shared" si="13"/>
        <v>0</v>
      </c>
      <c r="H175" s="50">
        <f t="shared" si="14"/>
        <v>0</v>
      </c>
    </row>
    <row r="176" spans="1:35" ht="15.75" thickBot="1" x14ac:dyDescent="0.3">
      <c r="A176" s="4">
        <v>173</v>
      </c>
      <c r="B176" s="19" t="s">
        <v>331</v>
      </c>
      <c r="C176" s="4" t="s">
        <v>406</v>
      </c>
      <c r="D176" s="4">
        <v>1</v>
      </c>
      <c r="E176" s="50"/>
      <c r="F176" s="50">
        <f t="shared" si="12"/>
        <v>0</v>
      </c>
      <c r="G176" s="50">
        <f t="shared" si="13"/>
        <v>0</v>
      </c>
      <c r="H176" s="50">
        <f t="shared" si="14"/>
        <v>0</v>
      </c>
    </row>
    <row r="177" spans="1:8" ht="30.75" thickBot="1" x14ac:dyDescent="0.3">
      <c r="A177" s="4">
        <v>174</v>
      </c>
      <c r="B177" s="19" t="s">
        <v>332</v>
      </c>
      <c r="C177" s="4" t="s">
        <v>406</v>
      </c>
      <c r="D177" s="4">
        <v>6</v>
      </c>
      <c r="E177" s="50"/>
      <c r="F177" s="50">
        <f t="shared" si="12"/>
        <v>0</v>
      </c>
      <c r="G177" s="50">
        <f t="shared" si="13"/>
        <v>0</v>
      </c>
      <c r="H177" s="50">
        <f t="shared" si="14"/>
        <v>0</v>
      </c>
    </row>
    <row r="178" spans="1:8" ht="15.75" thickBot="1" x14ac:dyDescent="0.3">
      <c r="A178" s="4">
        <v>175</v>
      </c>
      <c r="B178" s="19" t="s">
        <v>333</v>
      </c>
      <c r="C178" s="4" t="s">
        <v>406</v>
      </c>
      <c r="D178" s="4">
        <v>20</v>
      </c>
      <c r="E178" s="50"/>
      <c r="F178" s="50">
        <f t="shared" si="12"/>
        <v>0</v>
      </c>
      <c r="G178" s="50">
        <f t="shared" si="13"/>
        <v>0</v>
      </c>
      <c r="H178" s="50">
        <f t="shared" si="14"/>
        <v>0</v>
      </c>
    </row>
    <row r="179" spans="1:8" ht="15.75" thickBot="1" x14ac:dyDescent="0.3">
      <c r="A179" s="4">
        <v>176</v>
      </c>
      <c r="B179" s="19" t="s">
        <v>334</v>
      </c>
      <c r="C179" s="4" t="s">
        <v>406</v>
      </c>
      <c r="D179" s="4">
        <v>30</v>
      </c>
      <c r="E179" s="50"/>
      <c r="F179" s="50">
        <f t="shared" si="12"/>
        <v>0</v>
      </c>
      <c r="G179" s="50">
        <f t="shared" si="13"/>
        <v>0</v>
      </c>
      <c r="H179" s="50">
        <f t="shared" si="14"/>
        <v>0</v>
      </c>
    </row>
    <row r="180" spans="1:8" ht="30.75" thickBot="1" x14ac:dyDescent="0.3">
      <c r="A180" s="4">
        <v>177</v>
      </c>
      <c r="B180" s="19" t="s">
        <v>335</v>
      </c>
      <c r="C180" s="4" t="s">
        <v>407</v>
      </c>
      <c r="D180" s="4">
        <v>3</v>
      </c>
      <c r="E180" s="50"/>
      <c r="F180" s="50">
        <f t="shared" si="12"/>
        <v>0</v>
      </c>
      <c r="G180" s="50">
        <f t="shared" si="13"/>
        <v>0</v>
      </c>
      <c r="H180" s="50">
        <f t="shared" si="14"/>
        <v>0</v>
      </c>
    </row>
    <row r="181" spans="1:8" ht="15.75" thickBot="1" x14ac:dyDescent="0.3">
      <c r="A181" s="4">
        <v>178</v>
      </c>
      <c r="B181" s="19" t="s">
        <v>336</v>
      </c>
      <c r="C181" s="4" t="s">
        <v>407</v>
      </c>
      <c r="D181" s="4">
        <v>1</v>
      </c>
      <c r="E181" s="50"/>
      <c r="F181" s="50">
        <f t="shared" si="12"/>
        <v>0</v>
      </c>
      <c r="G181" s="50">
        <f t="shared" si="13"/>
        <v>0</v>
      </c>
      <c r="H181" s="50">
        <f t="shared" si="14"/>
        <v>0</v>
      </c>
    </row>
    <row r="182" spans="1:8" ht="15.75" thickBot="1" x14ac:dyDescent="0.3">
      <c r="A182" s="4">
        <v>179</v>
      </c>
      <c r="B182" s="19" t="s">
        <v>337</v>
      </c>
      <c r="C182" s="4" t="s">
        <v>410</v>
      </c>
      <c r="D182" s="4">
        <v>2</v>
      </c>
      <c r="E182" s="50"/>
      <c r="F182" s="50">
        <f t="shared" si="12"/>
        <v>0</v>
      </c>
      <c r="G182" s="50">
        <f t="shared" si="13"/>
        <v>0</v>
      </c>
      <c r="H182" s="50">
        <f t="shared" si="14"/>
        <v>0</v>
      </c>
    </row>
    <row r="183" spans="1:8" ht="15.75" thickBot="1" x14ac:dyDescent="0.3">
      <c r="A183" s="4">
        <v>180</v>
      </c>
      <c r="B183" s="19" t="s">
        <v>338</v>
      </c>
      <c r="C183" s="4" t="s">
        <v>406</v>
      </c>
      <c r="D183" s="4">
        <v>0</v>
      </c>
      <c r="E183" s="50"/>
      <c r="F183" s="50">
        <f t="shared" si="12"/>
        <v>0</v>
      </c>
      <c r="G183" s="50">
        <f t="shared" si="13"/>
        <v>0</v>
      </c>
      <c r="H183" s="50">
        <f t="shared" si="14"/>
        <v>0</v>
      </c>
    </row>
    <row r="184" spans="1:8" ht="15.75" thickBot="1" x14ac:dyDescent="0.3">
      <c r="A184" s="4">
        <v>181</v>
      </c>
      <c r="B184" s="19" t="s">
        <v>339</v>
      </c>
      <c r="C184" s="4" t="s">
        <v>407</v>
      </c>
      <c r="D184" s="4">
        <v>7</v>
      </c>
      <c r="E184" s="50"/>
      <c r="F184" s="50">
        <f t="shared" si="12"/>
        <v>0</v>
      </c>
      <c r="G184" s="50">
        <f t="shared" si="13"/>
        <v>0</v>
      </c>
      <c r="H184" s="50">
        <f t="shared" si="14"/>
        <v>0</v>
      </c>
    </row>
    <row r="185" spans="1:8" ht="15.75" thickBot="1" x14ac:dyDescent="0.3">
      <c r="A185" s="4">
        <v>182</v>
      </c>
      <c r="B185" s="19" t="s">
        <v>340</v>
      </c>
      <c r="C185" s="4" t="s">
        <v>407</v>
      </c>
      <c r="D185" s="4">
        <v>16</v>
      </c>
      <c r="E185" s="50"/>
      <c r="F185" s="50">
        <f t="shared" si="12"/>
        <v>0</v>
      </c>
      <c r="G185" s="50">
        <f t="shared" si="13"/>
        <v>0</v>
      </c>
      <c r="H185" s="50">
        <f t="shared" si="14"/>
        <v>0</v>
      </c>
    </row>
    <row r="186" spans="1:8" ht="15.75" thickBot="1" x14ac:dyDescent="0.3">
      <c r="A186" s="4">
        <v>183</v>
      </c>
      <c r="B186" s="19" t="s">
        <v>341</v>
      </c>
      <c r="C186" s="4" t="s">
        <v>407</v>
      </c>
      <c r="D186" s="4">
        <v>15</v>
      </c>
      <c r="E186" s="50"/>
      <c r="F186" s="50">
        <f t="shared" si="12"/>
        <v>0</v>
      </c>
      <c r="G186" s="50">
        <f t="shared" si="13"/>
        <v>0</v>
      </c>
      <c r="H186" s="50">
        <f t="shared" si="14"/>
        <v>0</v>
      </c>
    </row>
    <row r="187" spans="1:8" ht="15.75" thickBot="1" x14ac:dyDescent="0.3">
      <c r="A187" s="4">
        <v>184</v>
      </c>
      <c r="B187" s="19" t="s">
        <v>342</v>
      </c>
      <c r="C187" s="4" t="s">
        <v>406</v>
      </c>
      <c r="D187" s="4">
        <v>9</v>
      </c>
      <c r="E187" s="50"/>
      <c r="F187" s="50">
        <f t="shared" si="12"/>
        <v>0</v>
      </c>
      <c r="G187" s="50">
        <f t="shared" si="13"/>
        <v>0</v>
      </c>
      <c r="H187" s="50">
        <f t="shared" si="14"/>
        <v>0</v>
      </c>
    </row>
    <row r="188" spans="1:8" ht="15.75" thickBot="1" x14ac:dyDescent="0.3">
      <c r="A188" s="4">
        <v>185</v>
      </c>
      <c r="B188" s="19" t="s">
        <v>343</v>
      </c>
      <c r="C188" s="4" t="s">
        <v>406</v>
      </c>
      <c r="D188" s="4">
        <v>0</v>
      </c>
      <c r="E188" s="50"/>
      <c r="F188" s="50">
        <f t="shared" si="12"/>
        <v>0</v>
      </c>
      <c r="G188" s="50">
        <f t="shared" si="13"/>
        <v>0</v>
      </c>
      <c r="H188" s="50">
        <f t="shared" si="14"/>
        <v>0</v>
      </c>
    </row>
    <row r="189" spans="1:8" ht="15.75" thickBot="1" x14ac:dyDescent="0.3">
      <c r="A189" s="4">
        <v>186</v>
      </c>
      <c r="B189" s="19" t="s">
        <v>344</v>
      </c>
      <c r="C189" s="4" t="s">
        <v>406</v>
      </c>
      <c r="D189" s="4">
        <v>20</v>
      </c>
      <c r="E189" s="50"/>
      <c r="F189" s="50">
        <f t="shared" si="12"/>
        <v>0</v>
      </c>
      <c r="G189" s="50">
        <f t="shared" si="13"/>
        <v>0</v>
      </c>
      <c r="H189" s="50">
        <f t="shared" si="14"/>
        <v>0</v>
      </c>
    </row>
    <row r="190" spans="1:8" ht="15.75" thickBot="1" x14ac:dyDescent="0.3">
      <c r="A190" s="4">
        <v>187</v>
      </c>
      <c r="B190" s="19" t="s">
        <v>347</v>
      </c>
      <c r="C190" s="4" t="s">
        <v>406</v>
      </c>
      <c r="D190" s="4">
        <v>10</v>
      </c>
      <c r="E190" s="50"/>
      <c r="F190" s="50">
        <f t="shared" si="12"/>
        <v>0</v>
      </c>
      <c r="G190" s="50">
        <f t="shared" si="13"/>
        <v>0</v>
      </c>
      <c r="H190" s="50">
        <f t="shared" si="14"/>
        <v>0</v>
      </c>
    </row>
    <row r="191" spans="1:8" ht="15.75" thickBot="1" x14ac:dyDescent="0.3">
      <c r="A191" s="4">
        <v>188</v>
      </c>
      <c r="B191" s="19" t="s">
        <v>345</v>
      </c>
      <c r="C191" s="4" t="s">
        <v>406</v>
      </c>
      <c r="D191" s="4">
        <v>21</v>
      </c>
      <c r="E191" s="50"/>
      <c r="F191" s="50">
        <f t="shared" si="12"/>
        <v>0</v>
      </c>
      <c r="G191" s="50">
        <f t="shared" si="13"/>
        <v>0</v>
      </c>
      <c r="H191" s="50">
        <f t="shared" si="14"/>
        <v>0</v>
      </c>
    </row>
    <row r="192" spans="1:8" ht="15.75" thickBot="1" x14ac:dyDescent="0.3">
      <c r="A192" s="4">
        <v>189</v>
      </c>
      <c r="B192" s="19" t="s">
        <v>346</v>
      </c>
      <c r="C192" s="4" t="s">
        <v>406</v>
      </c>
      <c r="D192" s="4">
        <v>14</v>
      </c>
      <c r="E192" s="50"/>
      <c r="F192" s="50">
        <f t="shared" si="12"/>
        <v>0</v>
      </c>
      <c r="G192" s="50">
        <f t="shared" si="13"/>
        <v>0</v>
      </c>
      <c r="H192" s="50">
        <f t="shared" si="14"/>
        <v>0</v>
      </c>
    </row>
    <row r="193" spans="1:8" ht="30.75" thickBot="1" x14ac:dyDescent="0.3">
      <c r="A193" s="4">
        <v>190</v>
      </c>
      <c r="B193" s="19" t="s">
        <v>348</v>
      </c>
      <c r="C193" s="4" t="s">
        <v>406</v>
      </c>
      <c r="D193" s="4">
        <v>37</v>
      </c>
      <c r="E193" s="50"/>
      <c r="F193" s="50">
        <f t="shared" si="12"/>
        <v>0</v>
      </c>
      <c r="G193" s="50">
        <f t="shared" si="13"/>
        <v>0</v>
      </c>
      <c r="H193" s="50">
        <f t="shared" si="14"/>
        <v>0</v>
      </c>
    </row>
    <row r="194" spans="1:8" ht="15.75" thickBot="1" x14ac:dyDescent="0.3">
      <c r="A194" s="4">
        <v>191</v>
      </c>
      <c r="B194" s="19" t="s">
        <v>349</v>
      </c>
      <c r="C194" s="4" t="s">
        <v>406</v>
      </c>
      <c r="D194" s="4">
        <v>2</v>
      </c>
      <c r="E194" s="50"/>
      <c r="F194" s="50">
        <f t="shared" si="12"/>
        <v>0</v>
      </c>
      <c r="G194" s="50">
        <f t="shared" si="13"/>
        <v>0</v>
      </c>
      <c r="H194" s="50">
        <f t="shared" si="14"/>
        <v>0</v>
      </c>
    </row>
    <row r="195" spans="1:8" ht="15.75" thickBot="1" x14ac:dyDescent="0.3">
      <c r="A195" s="4">
        <v>192</v>
      </c>
      <c r="B195" s="19" t="s">
        <v>350</v>
      </c>
      <c r="C195" s="4" t="s">
        <v>406</v>
      </c>
      <c r="D195" s="4">
        <v>77</v>
      </c>
      <c r="E195" s="50"/>
      <c r="F195" s="50">
        <f t="shared" si="12"/>
        <v>0</v>
      </c>
      <c r="G195" s="50">
        <f t="shared" si="13"/>
        <v>0</v>
      </c>
      <c r="H195" s="50">
        <f t="shared" si="14"/>
        <v>0</v>
      </c>
    </row>
    <row r="196" spans="1:8" ht="15.75" thickBot="1" x14ac:dyDescent="0.3">
      <c r="A196" s="4">
        <v>193</v>
      </c>
      <c r="B196" s="19" t="s">
        <v>351</v>
      </c>
      <c r="C196" s="4" t="s">
        <v>407</v>
      </c>
      <c r="D196" s="4">
        <v>11</v>
      </c>
      <c r="E196" s="50"/>
      <c r="F196" s="50">
        <f t="shared" si="12"/>
        <v>0</v>
      </c>
      <c r="G196" s="50">
        <f t="shared" si="13"/>
        <v>0</v>
      </c>
      <c r="H196" s="50">
        <f t="shared" si="14"/>
        <v>0</v>
      </c>
    </row>
    <row r="197" spans="1:8" ht="15.75" thickBot="1" x14ac:dyDescent="0.3">
      <c r="A197" s="4">
        <v>194</v>
      </c>
      <c r="B197" s="19" t="s">
        <v>352</v>
      </c>
      <c r="C197" s="4" t="s">
        <v>407</v>
      </c>
      <c r="D197" s="4">
        <v>7</v>
      </c>
      <c r="E197" s="50"/>
      <c r="F197" s="50">
        <f t="shared" ref="F197:F228" si="15">D197*E197</f>
        <v>0</v>
      </c>
      <c r="G197" s="50">
        <f t="shared" ref="G197:G228" si="16">0.24*F197</f>
        <v>0</v>
      </c>
      <c r="H197" s="50">
        <f t="shared" ref="H197:H228" si="17">1.24*F197</f>
        <v>0</v>
      </c>
    </row>
    <row r="198" spans="1:8" ht="15.75" thickBot="1" x14ac:dyDescent="0.3">
      <c r="A198" s="4">
        <v>195</v>
      </c>
      <c r="B198" s="19" t="s">
        <v>324</v>
      </c>
      <c r="C198" s="4" t="s">
        <v>407</v>
      </c>
      <c r="D198" s="4">
        <v>3</v>
      </c>
      <c r="E198" s="50"/>
      <c r="F198" s="50">
        <f t="shared" si="15"/>
        <v>0</v>
      </c>
      <c r="G198" s="50">
        <f t="shared" si="16"/>
        <v>0</v>
      </c>
      <c r="H198" s="50">
        <f t="shared" si="17"/>
        <v>0</v>
      </c>
    </row>
    <row r="199" spans="1:8" ht="15.75" thickBot="1" x14ac:dyDescent="0.3">
      <c r="A199" s="4">
        <v>196</v>
      </c>
      <c r="B199" s="19" t="s">
        <v>353</v>
      </c>
      <c r="C199" s="4" t="s">
        <v>406</v>
      </c>
      <c r="D199" s="4">
        <v>11</v>
      </c>
      <c r="E199" s="50"/>
      <c r="F199" s="50">
        <f t="shared" si="15"/>
        <v>0</v>
      </c>
      <c r="G199" s="50">
        <f t="shared" si="16"/>
        <v>0</v>
      </c>
      <c r="H199" s="50">
        <f t="shared" si="17"/>
        <v>0</v>
      </c>
    </row>
    <row r="200" spans="1:8" ht="15.75" thickBot="1" x14ac:dyDescent="0.3">
      <c r="A200" s="4">
        <v>197</v>
      </c>
      <c r="B200" s="19" t="s">
        <v>354</v>
      </c>
      <c r="C200" s="4" t="s">
        <v>406</v>
      </c>
      <c r="D200" s="4">
        <v>7</v>
      </c>
      <c r="E200" s="50"/>
      <c r="F200" s="50">
        <f t="shared" si="15"/>
        <v>0</v>
      </c>
      <c r="G200" s="50">
        <f t="shared" si="16"/>
        <v>0</v>
      </c>
      <c r="H200" s="50">
        <f t="shared" si="17"/>
        <v>0</v>
      </c>
    </row>
    <row r="201" spans="1:8" ht="15.75" thickBot="1" x14ac:dyDescent="0.3">
      <c r="A201" s="4">
        <v>198</v>
      </c>
      <c r="B201" s="19" t="s">
        <v>355</v>
      </c>
      <c r="C201" s="4" t="s">
        <v>406</v>
      </c>
      <c r="D201" s="4">
        <v>3</v>
      </c>
      <c r="E201" s="50"/>
      <c r="F201" s="50">
        <f t="shared" si="15"/>
        <v>0</v>
      </c>
      <c r="G201" s="50">
        <f t="shared" si="16"/>
        <v>0</v>
      </c>
      <c r="H201" s="50">
        <f t="shared" si="17"/>
        <v>0</v>
      </c>
    </row>
    <row r="202" spans="1:8" ht="15.75" thickBot="1" x14ac:dyDescent="0.3">
      <c r="A202" s="4">
        <v>199</v>
      </c>
      <c r="B202" s="19" t="s">
        <v>356</v>
      </c>
      <c r="C202" s="4" t="s">
        <v>406</v>
      </c>
      <c r="D202" s="4">
        <v>6</v>
      </c>
      <c r="E202" s="50"/>
      <c r="F202" s="50">
        <f t="shared" si="15"/>
        <v>0</v>
      </c>
      <c r="G202" s="50">
        <f t="shared" si="16"/>
        <v>0</v>
      </c>
      <c r="H202" s="50">
        <f t="shared" si="17"/>
        <v>0</v>
      </c>
    </row>
    <row r="203" spans="1:8" ht="15.75" thickBot="1" x14ac:dyDescent="0.3">
      <c r="A203" s="4">
        <v>200</v>
      </c>
      <c r="B203" s="19" t="s">
        <v>357</v>
      </c>
      <c r="C203" s="4" t="s">
        <v>406</v>
      </c>
      <c r="D203" s="4">
        <v>1</v>
      </c>
      <c r="E203" s="50"/>
      <c r="F203" s="50">
        <f t="shared" si="15"/>
        <v>0</v>
      </c>
      <c r="G203" s="50">
        <f t="shared" si="16"/>
        <v>0</v>
      </c>
      <c r="H203" s="50">
        <f t="shared" si="17"/>
        <v>0</v>
      </c>
    </row>
    <row r="204" spans="1:8" ht="15.75" thickBot="1" x14ac:dyDescent="0.3">
      <c r="A204" s="4">
        <v>201</v>
      </c>
      <c r="B204" s="19" t="s">
        <v>358</v>
      </c>
      <c r="C204" s="4" t="s">
        <v>406</v>
      </c>
      <c r="D204" s="4">
        <v>7</v>
      </c>
      <c r="E204" s="50"/>
      <c r="F204" s="50">
        <f t="shared" si="15"/>
        <v>0</v>
      </c>
      <c r="G204" s="50">
        <f t="shared" si="16"/>
        <v>0</v>
      </c>
      <c r="H204" s="50">
        <f t="shared" si="17"/>
        <v>0</v>
      </c>
    </row>
    <row r="205" spans="1:8" ht="15.75" thickBot="1" x14ac:dyDescent="0.3">
      <c r="A205" s="4">
        <v>202</v>
      </c>
      <c r="B205" s="19" t="s">
        <v>359</v>
      </c>
      <c r="C205" s="4" t="s">
        <v>406</v>
      </c>
      <c r="D205" s="4">
        <v>7</v>
      </c>
      <c r="E205" s="50"/>
      <c r="F205" s="50">
        <f t="shared" si="15"/>
        <v>0</v>
      </c>
      <c r="G205" s="50">
        <f t="shared" si="16"/>
        <v>0</v>
      </c>
      <c r="H205" s="50">
        <f t="shared" si="17"/>
        <v>0</v>
      </c>
    </row>
    <row r="206" spans="1:8" ht="30.75" thickBot="1" x14ac:dyDescent="0.3">
      <c r="A206" s="4">
        <v>203</v>
      </c>
      <c r="B206" s="19" t="s">
        <v>325</v>
      </c>
      <c r="C206" s="4" t="s">
        <v>406</v>
      </c>
      <c r="D206" s="4">
        <v>20</v>
      </c>
      <c r="E206" s="50"/>
      <c r="F206" s="50">
        <f t="shared" si="15"/>
        <v>0</v>
      </c>
      <c r="G206" s="50">
        <f t="shared" si="16"/>
        <v>0</v>
      </c>
      <c r="H206" s="50">
        <f t="shared" si="17"/>
        <v>0</v>
      </c>
    </row>
    <row r="207" spans="1:8" ht="15.75" thickBot="1" x14ac:dyDescent="0.3">
      <c r="A207" s="4">
        <v>204</v>
      </c>
      <c r="B207" s="19" t="s">
        <v>360</v>
      </c>
      <c r="C207" s="4" t="s">
        <v>406</v>
      </c>
      <c r="D207" s="4">
        <v>12</v>
      </c>
      <c r="E207" s="50"/>
      <c r="F207" s="50">
        <f t="shared" si="15"/>
        <v>0</v>
      </c>
      <c r="G207" s="50">
        <f t="shared" si="16"/>
        <v>0</v>
      </c>
      <c r="H207" s="50">
        <f t="shared" si="17"/>
        <v>0</v>
      </c>
    </row>
    <row r="208" spans="1:8" ht="15.75" thickBot="1" x14ac:dyDescent="0.3">
      <c r="A208" s="4">
        <v>205</v>
      </c>
      <c r="B208" s="19" t="s">
        <v>362</v>
      </c>
      <c r="C208" s="4" t="s">
        <v>406</v>
      </c>
      <c r="D208" s="4">
        <v>19</v>
      </c>
      <c r="E208" s="50"/>
      <c r="F208" s="50">
        <f t="shared" si="15"/>
        <v>0</v>
      </c>
      <c r="G208" s="50">
        <f t="shared" si="16"/>
        <v>0</v>
      </c>
      <c r="H208" s="50">
        <f t="shared" si="17"/>
        <v>0</v>
      </c>
    </row>
    <row r="209" spans="1:8" ht="15.75" thickBot="1" x14ac:dyDescent="0.3">
      <c r="A209" s="4">
        <v>206</v>
      </c>
      <c r="B209" s="19" t="s">
        <v>367</v>
      </c>
      <c r="C209" s="4" t="s">
        <v>406</v>
      </c>
      <c r="D209" s="4">
        <v>0</v>
      </c>
      <c r="E209" s="50"/>
      <c r="F209" s="50">
        <f t="shared" si="15"/>
        <v>0</v>
      </c>
      <c r="G209" s="50">
        <f t="shared" si="16"/>
        <v>0</v>
      </c>
      <c r="H209" s="50">
        <f t="shared" si="17"/>
        <v>0</v>
      </c>
    </row>
    <row r="210" spans="1:8" ht="30.75" thickBot="1" x14ac:dyDescent="0.3">
      <c r="A210" s="4">
        <v>207</v>
      </c>
      <c r="B210" s="19" t="s">
        <v>368</v>
      </c>
      <c r="C210" s="4" t="s">
        <v>406</v>
      </c>
      <c r="D210" s="4">
        <v>0</v>
      </c>
      <c r="E210" s="50"/>
      <c r="F210" s="50">
        <f t="shared" si="15"/>
        <v>0</v>
      </c>
      <c r="G210" s="50">
        <f t="shared" si="16"/>
        <v>0</v>
      </c>
      <c r="H210" s="50">
        <f t="shared" si="17"/>
        <v>0</v>
      </c>
    </row>
    <row r="211" spans="1:8" ht="15.75" thickBot="1" x14ac:dyDescent="0.3">
      <c r="A211" s="4">
        <v>208</v>
      </c>
      <c r="B211" s="19" t="s">
        <v>369</v>
      </c>
      <c r="C211" s="4" t="s">
        <v>406</v>
      </c>
      <c r="D211" s="4">
        <v>2</v>
      </c>
      <c r="E211" s="50"/>
      <c r="F211" s="50">
        <f t="shared" si="15"/>
        <v>0</v>
      </c>
      <c r="G211" s="50">
        <f t="shared" si="16"/>
        <v>0</v>
      </c>
      <c r="H211" s="50">
        <f t="shared" si="17"/>
        <v>0</v>
      </c>
    </row>
    <row r="212" spans="1:8" ht="15.75" thickBot="1" x14ac:dyDescent="0.3">
      <c r="A212" s="4">
        <v>209</v>
      </c>
      <c r="B212" s="19" t="s">
        <v>366</v>
      </c>
      <c r="C212" s="4" t="s">
        <v>406</v>
      </c>
      <c r="D212" s="4">
        <v>15</v>
      </c>
      <c r="E212" s="50"/>
      <c r="F212" s="50">
        <f t="shared" si="15"/>
        <v>0</v>
      </c>
      <c r="G212" s="50">
        <f t="shared" si="16"/>
        <v>0</v>
      </c>
      <c r="H212" s="50">
        <f t="shared" si="17"/>
        <v>0</v>
      </c>
    </row>
    <row r="213" spans="1:8" ht="15.75" thickBot="1" x14ac:dyDescent="0.3">
      <c r="A213" s="4">
        <v>210</v>
      </c>
      <c r="B213" s="19" t="s">
        <v>364</v>
      </c>
      <c r="C213" s="4" t="s">
        <v>406</v>
      </c>
      <c r="D213" s="4">
        <v>15</v>
      </c>
      <c r="E213" s="50"/>
      <c r="F213" s="50">
        <f t="shared" si="15"/>
        <v>0</v>
      </c>
      <c r="G213" s="50">
        <f t="shared" si="16"/>
        <v>0</v>
      </c>
      <c r="H213" s="50">
        <f t="shared" si="17"/>
        <v>0</v>
      </c>
    </row>
    <row r="214" spans="1:8" ht="15.75" thickBot="1" x14ac:dyDescent="0.3">
      <c r="A214" s="4">
        <v>211</v>
      </c>
      <c r="B214" s="19" t="s">
        <v>363</v>
      </c>
      <c r="C214" s="4" t="s">
        <v>406</v>
      </c>
      <c r="D214" s="4">
        <v>11</v>
      </c>
      <c r="E214" s="50"/>
      <c r="F214" s="50">
        <f t="shared" si="15"/>
        <v>0</v>
      </c>
      <c r="G214" s="50">
        <f t="shared" si="16"/>
        <v>0</v>
      </c>
      <c r="H214" s="50">
        <f t="shared" si="17"/>
        <v>0</v>
      </c>
    </row>
    <row r="215" spans="1:8" ht="15.75" thickBot="1" x14ac:dyDescent="0.3">
      <c r="A215" s="4">
        <v>212</v>
      </c>
      <c r="B215" s="19" t="s">
        <v>365</v>
      </c>
      <c r="C215" s="4" t="s">
        <v>406</v>
      </c>
      <c r="D215" s="4">
        <v>13</v>
      </c>
      <c r="E215" s="50"/>
      <c r="F215" s="50">
        <f t="shared" si="15"/>
        <v>0</v>
      </c>
      <c r="G215" s="50">
        <f t="shared" si="16"/>
        <v>0</v>
      </c>
      <c r="H215" s="50">
        <f t="shared" si="17"/>
        <v>0</v>
      </c>
    </row>
    <row r="216" spans="1:8" ht="15.75" thickBot="1" x14ac:dyDescent="0.3">
      <c r="A216" s="4">
        <v>213</v>
      </c>
      <c r="B216" s="19" t="s">
        <v>382</v>
      </c>
      <c r="C216" s="4" t="s">
        <v>407</v>
      </c>
      <c r="D216" s="4">
        <v>13</v>
      </c>
      <c r="E216" s="50"/>
      <c r="F216" s="50">
        <f t="shared" si="15"/>
        <v>0</v>
      </c>
      <c r="G216" s="50">
        <f t="shared" si="16"/>
        <v>0</v>
      </c>
      <c r="H216" s="50">
        <f t="shared" si="17"/>
        <v>0</v>
      </c>
    </row>
    <row r="217" spans="1:8" ht="15.75" thickBot="1" x14ac:dyDescent="0.3">
      <c r="A217" s="4">
        <v>214</v>
      </c>
      <c r="B217" s="19" t="s">
        <v>383</v>
      </c>
      <c r="C217" s="4" t="s">
        <v>407</v>
      </c>
      <c r="D217" s="4">
        <v>9</v>
      </c>
      <c r="E217" s="50"/>
      <c r="F217" s="50">
        <f t="shared" si="15"/>
        <v>0</v>
      </c>
      <c r="G217" s="50">
        <f t="shared" si="16"/>
        <v>0</v>
      </c>
      <c r="H217" s="50">
        <f t="shared" si="17"/>
        <v>0</v>
      </c>
    </row>
    <row r="218" spans="1:8" ht="15.75" thickBot="1" x14ac:dyDescent="0.3">
      <c r="A218" s="4">
        <v>215</v>
      </c>
      <c r="B218" s="19" t="s">
        <v>384</v>
      </c>
      <c r="C218" s="4" t="s">
        <v>406</v>
      </c>
      <c r="D218" s="4">
        <v>35</v>
      </c>
      <c r="E218" s="50"/>
      <c r="F218" s="50">
        <f t="shared" si="15"/>
        <v>0</v>
      </c>
      <c r="G218" s="50">
        <f t="shared" si="16"/>
        <v>0</v>
      </c>
      <c r="H218" s="50">
        <f t="shared" si="17"/>
        <v>0</v>
      </c>
    </row>
    <row r="219" spans="1:8" ht="15.75" thickBot="1" x14ac:dyDescent="0.3">
      <c r="A219" s="4">
        <v>216</v>
      </c>
      <c r="B219" s="19" t="s">
        <v>385</v>
      </c>
      <c r="C219" s="4" t="s">
        <v>406</v>
      </c>
      <c r="D219" s="4">
        <v>10</v>
      </c>
      <c r="E219" s="50"/>
      <c r="F219" s="50">
        <f t="shared" si="15"/>
        <v>0</v>
      </c>
      <c r="G219" s="50">
        <f t="shared" si="16"/>
        <v>0</v>
      </c>
      <c r="H219" s="50">
        <f t="shared" si="17"/>
        <v>0</v>
      </c>
    </row>
    <row r="220" spans="1:8" ht="15.75" thickBot="1" x14ac:dyDescent="0.3">
      <c r="A220" s="4">
        <v>217</v>
      </c>
      <c r="B220" s="19" t="s">
        <v>374</v>
      </c>
      <c r="C220" s="4" t="s">
        <v>406</v>
      </c>
      <c r="D220" s="4">
        <v>3</v>
      </c>
      <c r="E220" s="50"/>
      <c r="F220" s="50">
        <f t="shared" si="15"/>
        <v>0</v>
      </c>
      <c r="G220" s="50">
        <f t="shared" si="16"/>
        <v>0</v>
      </c>
      <c r="H220" s="50">
        <f t="shared" si="17"/>
        <v>0</v>
      </c>
    </row>
    <row r="221" spans="1:8" ht="15.75" thickBot="1" x14ac:dyDescent="0.3">
      <c r="A221" s="4">
        <v>218</v>
      </c>
      <c r="B221" s="19" t="s">
        <v>375</v>
      </c>
      <c r="C221" s="4" t="s">
        <v>406</v>
      </c>
      <c r="D221" s="4">
        <v>7</v>
      </c>
      <c r="E221" s="50"/>
      <c r="F221" s="50">
        <f t="shared" si="15"/>
        <v>0</v>
      </c>
      <c r="G221" s="50">
        <f t="shared" si="16"/>
        <v>0</v>
      </c>
      <c r="H221" s="50">
        <f t="shared" si="17"/>
        <v>0</v>
      </c>
    </row>
    <row r="222" spans="1:8" ht="15.75" thickBot="1" x14ac:dyDescent="0.3">
      <c r="A222" s="4">
        <v>219</v>
      </c>
      <c r="B222" s="19" t="s">
        <v>386</v>
      </c>
      <c r="C222" s="4" t="s">
        <v>407</v>
      </c>
      <c r="D222" s="4">
        <v>5</v>
      </c>
      <c r="E222" s="50"/>
      <c r="F222" s="50">
        <f t="shared" si="15"/>
        <v>0</v>
      </c>
      <c r="G222" s="50">
        <f t="shared" si="16"/>
        <v>0</v>
      </c>
      <c r="H222" s="50">
        <f t="shared" si="17"/>
        <v>0</v>
      </c>
    </row>
    <row r="223" spans="1:8" ht="15.75" thickBot="1" x14ac:dyDescent="0.3">
      <c r="A223" s="4">
        <v>220</v>
      </c>
      <c r="B223" s="19" t="s">
        <v>387</v>
      </c>
      <c r="C223" s="4" t="s">
        <v>407</v>
      </c>
      <c r="D223" s="4">
        <v>10</v>
      </c>
      <c r="E223" s="50"/>
      <c r="F223" s="50">
        <f t="shared" si="15"/>
        <v>0</v>
      </c>
      <c r="G223" s="50">
        <f t="shared" si="16"/>
        <v>0</v>
      </c>
      <c r="H223" s="50">
        <f t="shared" si="17"/>
        <v>0</v>
      </c>
    </row>
    <row r="224" spans="1:8" ht="15.75" thickBot="1" x14ac:dyDescent="0.3">
      <c r="A224" s="4">
        <v>221</v>
      </c>
      <c r="B224" s="19" t="s">
        <v>377</v>
      </c>
      <c r="C224" s="4" t="s">
        <v>407</v>
      </c>
      <c r="D224" s="4">
        <v>3</v>
      </c>
      <c r="E224" s="50"/>
      <c r="F224" s="50">
        <f t="shared" si="15"/>
        <v>0</v>
      </c>
      <c r="G224" s="50">
        <f t="shared" si="16"/>
        <v>0</v>
      </c>
      <c r="H224" s="50">
        <f t="shared" si="17"/>
        <v>0</v>
      </c>
    </row>
    <row r="225" spans="1:8" ht="15.75" thickBot="1" x14ac:dyDescent="0.3">
      <c r="A225" s="4">
        <v>222</v>
      </c>
      <c r="B225" s="19" t="s">
        <v>388</v>
      </c>
      <c r="C225" s="4" t="s">
        <v>406</v>
      </c>
      <c r="D225" s="4">
        <v>16</v>
      </c>
      <c r="E225" s="50"/>
      <c r="F225" s="50">
        <f t="shared" si="15"/>
        <v>0</v>
      </c>
      <c r="G225" s="50">
        <f t="shared" si="16"/>
        <v>0</v>
      </c>
      <c r="H225" s="50">
        <f t="shared" si="17"/>
        <v>0</v>
      </c>
    </row>
    <row r="226" spans="1:8" ht="15.75" thickBot="1" x14ac:dyDescent="0.3">
      <c r="A226" s="4">
        <v>223</v>
      </c>
      <c r="B226" s="19" t="s">
        <v>376</v>
      </c>
      <c r="C226" s="4" t="s">
        <v>407</v>
      </c>
      <c r="D226" s="4">
        <v>5</v>
      </c>
      <c r="E226" s="50"/>
      <c r="F226" s="50">
        <f t="shared" si="15"/>
        <v>0</v>
      </c>
      <c r="G226" s="50">
        <f t="shared" si="16"/>
        <v>0</v>
      </c>
      <c r="H226" s="50">
        <f t="shared" si="17"/>
        <v>0</v>
      </c>
    </row>
    <row r="227" spans="1:8" ht="30.75" thickBot="1" x14ac:dyDescent="0.3">
      <c r="A227" s="4">
        <v>224</v>
      </c>
      <c r="B227" s="19" t="s">
        <v>381</v>
      </c>
      <c r="C227" s="4" t="s">
        <v>407</v>
      </c>
      <c r="D227" s="4">
        <v>5</v>
      </c>
      <c r="E227" s="50"/>
      <c r="F227" s="50">
        <f t="shared" si="15"/>
        <v>0</v>
      </c>
      <c r="G227" s="50">
        <f t="shared" si="16"/>
        <v>0</v>
      </c>
      <c r="H227" s="50">
        <f t="shared" si="17"/>
        <v>0</v>
      </c>
    </row>
    <row r="228" spans="1:8" ht="15.75" thickBot="1" x14ac:dyDescent="0.3">
      <c r="A228" s="4">
        <v>225</v>
      </c>
      <c r="B228" s="19" t="s">
        <v>389</v>
      </c>
      <c r="C228" s="4" t="s">
        <v>406</v>
      </c>
      <c r="D228" s="4">
        <v>5</v>
      </c>
      <c r="E228" s="50"/>
      <c r="F228" s="50">
        <f t="shared" si="15"/>
        <v>0</v>
      </c>
      <c r="G228" s="50">
        <f t="shared" si="16"/>
        <v>0</v>
      </c>
      <c r="H228" s="50">
        <f t="shared" si="17"/>
        <v>0</v>
      </c>
    </row>
    <row r="229" spans="1:8" ht="15.75" thickBot="1" x14ac:dyDescent="0.3">
      <c r="A229" s="4">
        <v>226</v>
      </c>
      <c r="B229" s="19" t="s">
        <v>390</v>
      </c>
      <c r="C229" s="4" t="s">
        <v>406</v>
      </c>
      <c r="D229" s="4">
        <v>2</v>
      </c>
      <c r="E229" s="50"/>
      <c r="F229" s="50">
        <f t="shared" ref="F229:F234" si="18">D229*E229</f>
        <v>0</v>
      </c>
      <c r="G229" s="50">
        <f t="shared" ref="G229:G235" si="19">0.24*F229</f>
        <v>0</v>
      </c>
      <c r="H229" s="50">
        <f t="shared" ref="H229:H235" si="20">1.24*F229</f>
        <v>0</v>
      </c>
    </row>
    <row r="230" spans="1:8" ht="15.75" thickBot="1" x14ac:dyDescent="0.3">
      <c r="A230" s="4">
        <v>227</v>
      </c>
      <c r="B230" s="19" t="s">
        <v>373</v>
      </c>
      <c r="C230" s="4" t="s">
        <v>406</v>
      </c>
      <c r="D230" s="4">
        <v>6</v>
      </c>
      <c r="E230" s="50"/>
      <c r="F230" s="50">
        <f t="shared" si="18"/>
        <v>0</v>
      </c>
      <c r="G230" s="50">
        <f t="shared" si="19"/>
        <v>0</v>
      </c>
      <c r="H230" s="50">
        <f t="shared" si="20"/>
        <v>0</v>
      </c>
    </row>
    <row r="231" spans="1:8" ht="15.75" thickBot="1" x14ac:dyDescent="0.3">
      <c r="A231" s="4">
        <v>228</v>
      </c>
      <c r="B231" s="19" t="s">
        <v>372</v>
      </c>
      <c r="C231" s="4" t="s">
        <v>406</v>
      </c>
      <c r="D231" s="4">
        <v>0</v>
      </c>
      <c r="E231" s="50"/>
      <c r="F231" s="50">
        <f t="shared" si="18"/>
        <v>0</v>
      </c>
      <c r="G231" s="50">
        <f t="shared" si="19"/>
        <v>0</v>
      </c>
      <c r="H231" s="50">
        <f t="shared" si="20"/>
        <v>0</v>
      </c>
    </row>
    <row r="232" spans="1:8" ht="15.75" thickBot="1" x14ac:dyDescent="0.3">
      <c r="A232" s="4">
        <v>229</v>
      </c>
      <c r="B232" s="19" t="s">
        <v>379</v>
      </c>
      <c r="C232" s="4" t="s">
        <v>406</v>
      </c>
      <c r="D232" s="4">
        <v>8</v>
      </c>
      <c r="E232" s="50"/>
      <c r="F232" s="50">
        <f t="shared" si="18"/>
        <v>0</v>
      </c>
      <c r="G232" s="50">
        <f t="shared" si="19"/>
        <v>0</v>
      </c>
      <c r="H232" s="50">
        <f t="shared" si="20"/>
        <v>0</v>
      </c>
    </row>
    <row r="233" spans="1:8" ht="15.75" thickBot="1" x14ac:dyDescent="0.3">
      <c r="A233" s="4">
        <v>230</v>
      </c>
      <c r="B233" s="19" t="s">
        <v>378</v>
      </c>
      <c r="C233" s="4" t="s">
        <v>406</v>
      </c>
      <c r="D233" s="4">
        <v>2</v>
      </c>
      <c r="E233" s="50"/>
      <c r="F233" s="50">
        <f t="shared" si="18"/>
        <v>0</v>
      </c>
      <c r="G233" s="50">
        <f t="shared" si="19"/>
        <v>0</v>
      </c>
      <c r="H233" s="50">
        <f t="shared" si="20"/>
        <v>0</v>
      </c>
    </row>
    <row r="234" spans="1:8" ht="15.75" thickBot="1" x14ac:dyDescent="0.3">
      <c r="A234" s="4">
        <v>231</v>
      </c>
      <c r="B234" s="19" t="s">
        <v>380</v>
      </c>
      <c r="C234" s="4" t="s">
        <v>406</v>
      </c>
      <c r="D234" s="4">
        <v>210</v>
      </c>
      <c r="E234" s="50"/>
      <c r="F234" s="50">
        <f t="shared" si="18"/>
        <v>0</v>
      </c>
      <c r="G234" s="50">
        <f t="shared" si="19"/>
        <v>0</v>
      </c>
      <c r="H234" s="50">
        <f t="shared" si="20"/>
        <v>0</v>
      </c>
    </row>
    <row r="235" spans="1:8" ht="15.75" thickBot="1" x14ac:dyDescent="0.3">
      <c r="A235" s="4"/>
      <c r="B235" s="64" t="s">
        <v>412</v>
      </c>
      <c r="C235" s="65"/>
      <c r="D235" s="65"/>
      <c r="E235" s="66"/>
      <c r="F235" s="66">
        <f>SUM(F4:F130)+SUM(F133:F234)</f>
        <v>0</v>
      </c>
      <c r="G235" s="66">
        <f t="shared" si="19"/>
        <v>0</v>
      </c>
      <c r="H235" s="66">
        <f t="shared" si="20"/>
        <v>0</v>
      </c>
    </row>
    <row r="236" spans="1:8" ht="15.75" thickBot="1" x14ac:dyDescent="0.3">
      <c r="B236" s="64" t="s">
        <v>414</v>
      </c>
      <c r="C236" s="65"/>
      <c r="D236" s="65"/>
      <c r="E236" s="66"/>
      <c r="F236" s="66">
        <f>SUM(F131:F132)</f>
        <v>0</v>
      </c>
      <c r="G236" s="66">
        <f>0.06*F236</f>
        <v>0</v>
      </c>
      <c r="H236" s="66">
        <f t="shared" ref="H236" si="21">SUM(H131:H132)</f>
        <v>0</v>
      </c>
    </row>
    <row r="237" spans="1:8" ht="15.75" thickBot="1" x14ac:dyDescent="0.3">
      <c r="B237" s="64" t="s">
        <v>413</v>
      </c>
      <c r="C237" s="65"/>
      <c r="D237" s="65"/>
      <c r="E237" s="66"/>
      <c r="F237" s="66">
        <f>SUM(F4:F234)</f>
        <v>0</v>
      </c>
      <c r="G237" s="66">
        <f t="shared" ref="G237:H237" si="22">SUM(G4:G234)</f>
        <v>0</v>
      </c>
      <c r="H237" s="66">
        <f t="shared" si="22"/>
        <v>0</v>
      </c>
    </row>
    <row r="238" spans="1:8" x14ac:dyDescent="0.25">
      <c r="H238" s="48"/>
    </row>
    <row r="239" spans="1:8" x14ac:dyDescent="0.25">
      <c r="H239" s="48"/>
    </row>
    <row r="240" spans="1:8" x14ac:dyDescent="0.25">
      <c r="H240" s="48"/>
    </row>
    <row r="241" spans="8:8" x14ac:dyDescent="0.25">
      <c r="H241" s="48"/>
    </row>
    <row r="242" spans="8:8" x14ac:dyDescent="0.25">
      <c r="H242" s="48"/>
    </row>
    <row r="243" spans="8:8" x14ac:dyDescent="0.25">
      <c r="H243" s="48"/>
    </row>
    <row r="244" spans="8:8" x14ac:dyDescent="0.25">
      <c r="H244" s="48"/>
    </row>
    <row r="245" spans="8:8" x14ac:dyDescent="0.25">
      <c r="H245" s="48"/>
    </row>
    <row r="246" spans="8:8" x14ac:dyDescent="0.25">
      <c r="H246" s="48"/>
    </row>
    <row r="247" spans="8:8" x14ac:dyDescent="0.25">
      <c r="H247" s="48"/>
    </row>
    <row r="248" spans="8:8" x14ac:dyDescent="0.25">
      <c r="H248" s="48"/>
    </row>
    <row r="249" spans="8:8" x14ac:dyDescent="0.25">
      <c r="H249" s="48"/>
    </row>
    <row r="250" spans="8:8" x14ac:dyDescent="0.25">
      <c r="H250" s="48"/>
    </row>
    <row r="251" spans="8:8" x14ac:dyDescent="0.25">
      <c r="H251" s="48"/>
    </row>
    <row r="252" spans="8:8" x14ac:dyDescent="0.25">
      <c r="H252" s="48"/>
    </row>
    <row r="253" spans="8:8" x14ac:dyDescent="0.25">
      <c r="H253" s="48"/>
    </row>
    <row r="254" spans="8:8" x14ac:dyDescent="0.25">
      <c r="H254" s="48"/>
    </row>
    <row r="255" spans="8:8" x14ac:dyDescent="0.25">
      <c r="H255" s="48"/>
    </row>
    <row r="256" spans="8:8" x14ac:dyDescent="0.25">
      <c r="H256" s="48"/>
    </row>
    <row r="257" spans="8:8" x14ac:dyDescent="0.25">
      <c r="H257" s="48"/>
    </row>
    <row r="258" spans="8:8" x14ac:dyDescent="0.25">
      <c r="H258" s="48"/>
    </row>
    <row r="259" spans="8:8" x14ac:dyDescent="0.25">
      <c r="H259" s="48"/>
    </row>
    <row r="260" spans="8:8" x14ac:dyDescent="0.25">
      <c r="H260" s="48"/>
    </row>
    <row r="261" spans="8:8" x14ac:dyDescent="0.25">
      <c r="H261" s="48"/>
    </row>
  </sheetData>
  <mergeCells count="1"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7"/>
  <sheetViews>
    <sheetView topLeftCell="C1" zoomScale="85" zoomScaleNormal="85" workbookViewId="0">
      <selection activeCell="L9" sqref="L9"/>
    </sheetView>
  </sheetViews>
  <sheetFormatPr defaultRowHeight="15" x14ac:dyDescent="0.25"/>
  <cols>
    <col min="2" max="2" width="46.7109375" customWidth="1"/>
    <col min="3" max="3" width="7.5703125" customWidth="1"/>
    <col min="5" max="5" width="9.28515625" style="48" bestFit="1" customWidth="1"/>
    <col min="6" max="6" width="10.7109375" style="48" bestFit="1" customWidth="1"/>
    <col min="7" max="7" width="9.7109375" style="48" bestFit="1" customWidth="1"/>
    <col min="8" max="8" width="10.7109375" style="48" bestFit="1" customWidth="1"/>
  </cols>
  <sheetData>
    <row r="2" spans="1:8" ht="49.5" customHeight="1" x14ac:dyDescent="0.25">
      <c r="A2" s="72" t="s">
        <v>230</v>
      </c>
      <c r="B2" s="72"/>
      <c r="C2" s="13"/>
    </row>
    <row r="3" spans="1:8" ht="26.25" customHeight="1" x14ac:dyDescent="0.25">
      <c r="A3" s="57" t="s">
        <v>0</v>
      </c>
      <c r="B3" s="57" t="s">
        <v>1</v>
      </c>
      <c r="C3" s="57" t="s">
        <v>409</v>
      </c>
      <c r="D3" s="57" t="s">
        <v>2</v>
      </c>
      <c r="E3" s="58" t="s">
        <v>3</v>
      </c>
      <c r="F3" s="58" t="s">
        <v>4</v>
      </c>
      <c r="G3" s="58" t="s">
        <v>416</v>
      </c>
      <c r="H3" s="58" t="s">
        <v>6</v>
      </c>
    </row>
    <row r="4" spans="1:8" ht="15.75" customHeight="1" x14ac:dyDescent="0.25">
      <c r="A4" s="5">
        <v>1</v>
      </c>
      <c r="B4" s="59" t="s">
        <v>228</v>
      </c>
      <c r="C4" s="59" t="s">
        <v>406</v>
      </c>
      <c r="D4" s="5">
        <v>3151</v>
      </c>
      <c r="E4" s="42"/>
      <c r="F4" s="42">
        <f>D4*E4</f>
        <v>0</v>
      </c>
      <c r="G4" s="42">
        <f>0.24*F4</f>
        <v>0</v>
      </c>
      <c r="H4" s="42">
        <f>SUM(F4:G4)</f>
        <v>0</v>
      </c>
    </row>
    <row r="5" spans="1:8" ht="30" x14ac:dyDescent="0.25">
      <c r="A5" s="5">
        <v>2</v>
      </c>
      <c r="B5" s="59" t="s">
        <v>229</v>
      </c>
      <c r="C5" s="59" t="s">
        <v>406</v>
      </c>
      <c r="D5" s="5">
        <v>58</v>
      </c>
      <c r="E5" s="42"/>
      <c r="F5" s="42">
        <f t="shared" ref="F5:F6" si="0">D5*E5</f>
        <v>0</v>
      </c>
      <c r="G5" s="42">
        <f t="shared" ref="G5:G7" si="1">0.24*F5</f>
        <v>0</v>
      </c>
      <c r="H5" s="42">
        <f t="shared" ref="H5:H7" si="2">SUM(F5:G5)</f>
        <v>0</v>
      </c>
    </row>
    <row r="6" spans="1:8" ht="30" x14ac:dyDescent="0.25">
      <c r="A6" s="5">
        <v>3</v>
      </c>
      <c r="B6" s="60" t="s">
        <v>405</v>
      </c>
      <c r="C6" s="59" t="s">
        <v>406</v>
      </c>
      <c r="D6" s="5">
        <v>5</v>
      </c>
      <c r="E6" s="42"/>
      <c r="F6" s="42">
        <f t="shared" si="0"/>
        <v>0</v>
      </c>
      <c r="G6" s="42">
        <f t="shared" si="1"/>
        <v>0</v>
      </c>
      <c r="H6" s="42">
        <f t="shared" si="2"/>
        <v>0</v>
      </c>
    </row>
    <row r="7" spans="1:8" x14ac:dyDescent="0.25">
      <c r="A7" s="5"/>
      <c r="B7" s="38" t="s">
        <v>396</v>
      </c>
      <c r="C7" s="24"/>
      <c r="D7" s="5"/>
      <c r="E7" s="42"/>
      <c r="F7" s="56">
        <f>SUM(F4:F6)</f>
        <v>0</v>
      </c>
      <c r="G7" s="56">
        <f t="shared" si="1"/>
        <v>0</v>
      </c>
      <c r="H7" s="56">
        <f t="shared" si="2"/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20"/>
  <sheetViews>
    <sheetView workbookViewId="0">
      <selection activeCell="I13" sqref="I13"/>
    </sheetView>
  </sheetViews>
  <sheetFormatPr defaultRowHeight="15" x14ac:dyDescent="0.25"/>
  <cols>
    <col min="2" max="2" width="30.28515625" customWidth="1"/>
    <col min="3" max="3" width="16" style="48" customWidth="1"/>
    <col min="4" max="4" width="15.5703125" style="48" customWidth="1"/>
    <col min="5" max="5" width="11.85546875" style="48" customWidth="1"/>
  </cols>
  <sheetData>
    <row r="2" spans="2:6" x14ac:dyDescent="0.25">
      <c r="B2" s="68">
        <v>1</v>
      </c>
      <c r="C2" s="67" t="s">
        <v>402</v>
      </c>
      <c r="D2" s="67" t="s">
        <v>417</v>
      </c>
      <c r="E2" s="67" t="s">
        <v>396</v>
      </c>
    </row>
    <row r="3" spans="2:6" x14ac:dyDescent="0.25">
      <c r="B3" s="18" t="s">
        <v>225</v>
      </c>
      <c r="C3" s="61">
        <f>'Α1.ΓΡΑΦΙΚΗ ΥΛΗ'!F102</f>
        <v>0</v>
      </c>
      <c r="D3" s="61">
        <f>'Α1.ΓΡΑΦΙΚΗ ΥΛΗ'!G102</f>
        <v>0</v>
      </c>
      <c r="E3" s="61">
        <f>'Α1.ΓΡΑΦΙΚΗ ΥΛΗ'!H102</f>
        <v>0</v>
      </c>
    </row>
    <row r="4" spans="2:6" x14ac:dyDescent="0.25">
      <c r="B4" s="18" t="s">
        <v>400</v>
      </c>
      <c r="C4" s="61">
        <f>'Α2.ΛΟΙΠΑ ΕΙΔΗ ΓΡΑΦΕΙΟΥ'!F60</f>
        <v>0</v>
      </c>
      <c r="D4" s="61">
        <f>'Α2.ΛΟΙΠΑ ΕΙΔΗ ΓΡΑΦΕΙΟΥ'!G60</f>
        <v>0</v>
      </c>
      <c r="E4" s="61">
        <f>'Α2.ΛΟΙΠΑ ΕΙΔΗ ΓΡΑΦΕΙΟΥ'!H60</f>
        <v>0</v>
      </c>
    </row>
    <row r="5" spans="2:6" x14ac:dyDescent="0.25">
      <c r="B5" s="18" t="s">
        <v>227</v>
      </c>
      <c r="C5" s="61">
        <f>'ΟΜΑΔΑ Β-ΕΠΟΠΤΙΚΑ ΜΕΣΑ'!F235</f>
        <v>0</v>
      </c>
      <c r="D5" s="61">
        <f>'ΟΜΑΔΑ Β-ΕΠΟΠΤΙΚΑ ΜΕΣΑ'!G235</f>
        <v>0</v>
      </c>
      <c r="E5" s="61">
        <f>'ΟΜΑΔΑ Β-ΕΠΟΠΤΙΚΑ ΜΕΣΑ'!H235</f>
        <v>0</v>
      </c>
    </row>
    <row r="6" spans="2:6" x14ac:dyDescent="0.25">
      <c r="B6" s="18" t="s">
        <v>401</v>
      </c>
      <c r="C6" s="61">
        <f>'ΟΜΑΔΑ Γ-ΕΚΤΥΠΩΤΙΚΟ  ΧΑΡΤΙ'!F7</f>
        <v>0</v>
      </c>
      <c r="D6" s="61">
        <f>'ΟΜΑΔΑ Γ-ΕΚΤΥΠΩΤΙΚΟ  ΧΑΡΤΙ'!G7</f>
        <v>0</v>
      </c>
      <c r="E6" s="61">
        <f>'ΟΜΑΔΑ Γ-ΕΚΤΥΠΩΤΙΚΟ  ΧΑΡΤΙ'!H7</f>
        <v>0</v>
      </c>
    </row>
    <row r="7" spans="2:6" x14ac:dyDescent="0.25">
      <c r="B7" s="17"/>
      <c r="C7" s="67" t="s">
        <v>402</v>
      </c>
      <c r="D7" s="67" t="s">
        <v>418</v>
      </c>
      <c r="E7" s="67" t="s">
        <v>396</v>
      </c>
    </row>
    <row r="8" spans="2:6" x14ac:dyDescent="0.25">
      <c r="B8" s="18" t="s">
        <v>227</v>
      </c>
      <c r="C8" s="61">
        <f>'ΟΜΑΔΑ Β-ΕΠΟΠΤΙΚΑ ΜΕΣΑ'!F236</f>
        <v>0</v>
      </c>
      <c r="D8" s="61">
        <f>'ΟΜΑΔΑ Β-ΕΠΟΠΤΙΚΑ ΜΕΣΑ'!G236</f>
        <v>0</v>
      </c>
      <c r="E8" s="61">
        <f>'ΟΜΑΔΑ Β-ΕΠΟΠΤΙΚΑ ΜΕΣΑ'!H236</f>
        <v>0</v>
      </c>
    </row>
    <row r="9" spans="2:6" x14ac:dyDescent="0.25">
      <c r="B9" s="30" t="s">
        <v>403</v>
      </c>
      <c r="C9" s="62">
        <f>SUM(C3:C8)</f>
        <v>0</v>
      </c>
      <c r="D9" s="62">
        <f t="shared" ref="D9:E9" si="0">SUM(D3:D8)</f>
        <v>0</v>
      </c>
      <c r="E9" s="62">
        <f t="shared" si="0"/>
        <v>0</v>
      </c>
    </row>
    <row r="10" spans="2:6" x14ac:dyDescent="0.25">
      <c r="B10" s="31"/>
      <c r="C10" s="63"/>
      <c r="D10" s="63"/>
      <c r="E10" s="63"/>
      <c r="F10" s="32"/>
    </row>
    <row r="13" spans="2:6" x14ac:dyDescent="0.25">
      <c r="B13" s="68">
        <v>0.3</v>
      </c>
      <c r="C13" s="67" t="s">
        <v>402</v>
      </c>
      <c r="D13" s="67" t="s">
        <v>417</v>
      </c>
      <c r="E13" s="67" t="s">
        <v>396</v>
      </c>
    </row>
    <row r="14" spans="2:6" x14ac:dyDescent="0.25">
      <c r="B14" s="18" t="s">
        <v>225</v>
      </c>
      <c r="C14" s="61">
        <f>0.3*C3</f>
        <v>0</v>
      </c>
      <c r="D14" s="61">
        <f t="shared" ref="D14:E14" si="1">0.3*D3</f>
        <v>0</v>
      </c>
      <c r="E14" s="61">
        <f t="shared" si="1"/>
        <v>0</v>
      </c>
    </row>
    <row r="15" spans="2:6" x14ac:dyDescent="0.25">
      <c r="B15" s="18" t="s">
        <v>400</v>
      </c>
      <c r="C15" s="61">
        <f t="shared" ref="C15:E17" si="2">0.3*C4</f>
        <v>0</v>
      </c>
      <c r="D15" s="61">
        <f t="shared" si="2"/>
        <v>0</v>
      </c>
      <c r="E15" s="61">
        <f t="shared" si="2"/>
        <v>0</v>
      </c>
    </row>
    <row r="16" spans="2:6" x14ac:dyDescent="0.25">
      <c r="B16" s="18" t="s">
        <v>227</v>
      </c>
      <c r="C16" s="61">
        <f t="shared" si="2"/>
        <v>0</v>
      </c>
      <c r="D16" s="61">
        <f t="shared" si="2"/>
        <v>0</v>
      </c>
      <c r="E16" s="61">
        <f t="shared" si="2"/>
        <v>0</v>
      </c>
    </row>
    <row r="17" spans="2:5" x14ac:dyDescent="0.25">
      <c r="B17" s="18" t="s">
        <v>401</v>
      </c>
      <c r="C17" s="61">
        <f t="shared" si="2"/>
        <v>0</v>
      </c>
      <c r="D17" s="61">
        <f t="shared" si="2"/>
        <v>0</v>
      </c>
      <c r="E17" s="61">
        <f t="shared" si="2"/>
        <v>0</v>
      </c>
    </row>
    <row r="18" spans="2:5" x14ac:dyDescent="0.25">
      <c r="B18" s="17"/>
      <c r="C18" s="67" t="s">
        <v>402</v>
      </c>
      <c r="D18" s="67" t="s">
        <v>418</v>
      </c>
      <c r="E18" s="67" t="s">
        <v>396</v>
      </c>
    </row>
    <row r="19" spans="2:5" x14ac:dyDescent="0.25">
      <c r="B19" s="18" t="s">
        <v>227</v>
      </c>
      <c r="C19" s="61">
        <f>0.3*C8</f>
        <v>0</v>
      </c>
      <c r="D19" s="61">
        <f t="shared" ref="D19:E19" si="3">0.3*D8</f>
        <v>0</v>
      </c>
      <c r="E19" s="61">
        <f t="shared" si="3"/>
        <v>0</v>
      </c>
    </row>
    <row r="20" spans="2:5" x14ac:dyDescent="0.25">
      <c r="B20" s="30" t="s">
        <v>403</v>
      </c>
      <c r="C20" s="62">
        <f>SUM(C14:C19)</f>
        <v>0</v>
      </c>
      <c r="D20" s="62">
        <f t="shared" ref="D20" si="4">SUM(D14:D19)</f>
        <v>0</v>
      </c>
      <c r="E20" s="62">
        <f t="shared" ref="E20" si="5">SUM(E14:E19)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</vt:i4>
      </vt:variant>
    </vt:vector>
  </HeadingPairs>
  <TitlesOfParts>
    <vt:vector size="6" baseType="lpstr">
      <vt:lpstr>Α1.ΓΡΑΦΙΚΗ ΥΛΗ</vt:lpstr>
      <vt:lpstr>Α2.ΛΟΙΠΑ ΕΙΔΗ ΓΡΑΦΕΙΟΥ</vt:lpstr>
      <vt:lpstr>ΟΜΑΔΑ Β-ΕΠΟΠΤΙΚΑ ΜΕΣΑ</vt:lpstr>
      <vt:lpstr>ΟΜΑΔΑ Γ-ΕΚΤΥΠΩΤΙΚΟ  ΧΑΡΤΙ</vt:lpstr>
      <vt:lpstr>ΣΥΝΟΛΟ</vt:lpstr>
      <vt:lpstr>'ΟΜΑΔΑ Β-ΕΠΟΠΤΙΚΑ ΜΕΣΑ'!_GoBack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karamoutsiou</dc:creator>
  <cp:lastModifiedBy>Βάσω Ποτσίκα</cp:lastModifiedBy>
  <cp:lastPrinted>2024-11-04T14:04:30Z</cp:lastPrinted>
  <dcterms:created xsi:type="dcterms:W3CDTF">2024-09-10T10:55:02Z</dcterms:created>
  <dcterms:modified xsi:type="dcterms:W3CDTF">2024-12-11T13:38:57Z</dcterms:modified>
</cp:coreProperties>
</file>